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670" activeTab="6"/>
  </bookViews>
  <sheets>
    <sheet name="1.1. Sažetak" sheetId="1" r:id="rId1"/>
    <sheet name="1.2.1." sheetId="2" r:id="rId2"/>
    <sheet name="1.2.2.PR" sheetId="3" r:id="rId3"/>
    <sheet name="1.2.2. RAS" sheetId="4" r:id="rId4"/>
    <sheet name="1.2.3." sheetId="5" r:id="rId5"/>
    <sheet name="1.3." sheetId="6" r:id="rId6"/>
    <sheet name="2.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E34" i="1"/>
  <c r="F34" i="1" s="1"/>
  <c r="D34" i="1"/>
  <c r="C34" i="1"/>
  <c r="C42" i="1" s="1"/>
  <c r="B34" i="1"/>
  <c r="B42" i="1" s="1"/>
  <c r="D22" i="1"/>
  <c r="D42" i="1" s="1"/>
  <c r="C22" i="1"/>
  <c r="G21" i="1"/>
  <c r="G20" i="1"/>
  <c r="G18" i="1"/>
  <c r="G17" i="1"/>
  <c r="G16" i="1"/>
  <c r="G15" i="1"/>
  <c r="G14" i="1"/>
  <c r="G34" i="1" l="1"/>
  <c r="E42" i="1"/>
  <c r="F42" i="1" s="1"/>
</calcChain>
</file>

<file path=xl/sharedStrings.xml><?xml version="1.0" encoding="utf-8"?>
<sst xmlns="http://schemas.openxmlformats.org/spreadsheetml/2006/main" count="603" uniqueCount="161">
  <si>
    <t>SREDNJA ŠKOLA DELNICE</t>
  </si>
  <si>
    <t>Delnice, Lujzinska cesta 42</t>
  </si>
  <si>
    <t xml:space="preserve">OIB: 91951813458 </t>
  </si>
  <si>
    <t xml:space="preserve">IZVJEŠTAJ O IZVRŠENJU FINANCIJSKOG PLANA </t>
  </si>
  <si>
    <t xml:space="preserve"> ZA RAZDOBLJE 01.01.2023. - 31.12.2023.</t>
  </si>
  <si>
    <t>I. O P Ć I   D I O</t>
  </si>
  <si>
    <t>1.1. SAŽETAK PLANA PRIHODA I RASHODA I RAČUNA FINANCIRANJA</t>
  </si>
  <si>
    <t>A. RAČUN PRIHODA I RASHODA</t>
  </si>
  <si>
    <t>Oznaka</t>
  </si>
  <si>
    <t>Ostvarenje 2022.(1)</t>
  </si>
  <si>
    <t>Izvorni plan (2.)</t>
  </si>
  <si>
    <t>Tekući plan (3.)</t>
  </si>
  <si>
    <t>Ostvarenje 2023.(4.)</t>
  </si>
  <si>
    <t>Indeks 4./1. (5.)</t>
  </si>
  <si>
    <t>Indeks 4./3. (6.)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</si>
  <si>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</si>
  <si>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</si>
  <si>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</si>
  <si>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</si>
  <si>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</si>
  <si>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1. PRIHODI I PRIMICI</t>
  </si>
  <si>
    <t>2. RASHODI I IZDACI</t>
  </si>
  <si>
    <t>3. RAZLIKA - VIŠAK/MANJAK</t>
  </si>
  <si>
    <t>B. RAČUN FINANCIRANJA</t>
  </si>
  <si>
    <r>
      <rPr>
        <b/>
        <sz val="10"/>
        <color rgb="FF000000"/>
        <rFont val="Arial"/>
        <family val="2"/>
        <charset val="238"/>
      </rPr>
      <t>8</t>
    </r>
    <r>
      <rPr>
        <sz val="10"/>
        <color rgb="FF000000"/>
        <rFont val="Arial"/>
        <family val="2"/>
        <charset val="238"/>
      </rPr>
      <t xml:space="preserve"> Primici od financijske imovine</t>
    </r>
  </si>
  <si>
    <r>
      <rPr>
        <b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 Izdaci za financ.im. i otplate zajmova</t>
    </r>
  </si>
  <si>
    <t xml:space="preserve">C. PRENESENA SREDSTVA IZ PREDHODNE GODINE </t>
  </si>
  <si>
    <t>UKUPAN DONOS VIŠKA/MANJKA IZ PRETHODNE GODINE</t>
  </si>
  <si>
    <t>VIŠAK IZ PRETHODNE GODINE KOJI ĆE SE RASPOREDITI</t>
  </si>
  <si>
    <t>MANJAK IZ PRETHODNE GODINE KOJI ĆE SE POKRITI</t>
  </si>
  <si>
    <t>D.  VIŠAK / MANJAK</t>
  </si>
  <si>
    <t>VIŠAK/MANJAK+PRIJENOS VIŠKA IZ PRETHODNE GODINE</t>
  </si>
  <si>
    <t>1.2.1.  IZVJEŠTAJ O PRIHODIMA  I RASHODIMA PO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</si>
  <si>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</si>
  <si>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</si>
  <si>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</si>
  <si>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</si>
  <si>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</si>
  <si>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</si>
  <si>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</si>
  <si>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</si>
  <si>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</si>
  <si>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</si>
  <si>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</si>
  <si>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</si>
  <si>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</si>
  <si>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</si>
  <si>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</si>
  <si>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</si>
  <si>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</si>
  <si>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</si>
  <si>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</si>
  <si>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</si>
  <si>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68 Kazne, upravne mjere i ostali prihodi</t>
  </si>
  <si>
    <t>683 Ostali prihodi</t>
  </si>
  <si>
    <t>6831 Ostali prihodi</t>
  </si>
  <si>
    <t>72 Prihodi od prodaje proizvedene dugotrajne imovine</t>
  </si>
  <si>
    <t>721 Prihodi od prodaje građevinskih objekata</t>
  </si>
  <si>
    <t>7211 Stambeni objekti</t>
  </si>
  <si>
    <t>SVEUKUPNO PRIHODI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</si>
  <si>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</si>
  <si>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</si>
  <si>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</si>
  <si>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</si>
  <si>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</si>
  <si>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</si>
  <si>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</si>
  <si>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</si>
  <si>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</si>
  <si>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</si>
  <si>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</si>
  <si>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</si>
  <si>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</si>
  <si>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</si>
  <si>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</si>
  <si>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</si>
  <si>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</si>
  <si>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</si>
  <si>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</si>
  <si>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</si>
  <si>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</si>
  <si>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</si>
  <si>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</si>
  <si>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</si>
  <si>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</si>
  <si>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</si>
  <si>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</si>
  <si>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</si>
  <si>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</si>
  <si>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</si>
  <si>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</si>
  <si>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</si>
  <si>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</si>
  <si>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</si>
  <si>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</si>
  <si>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</si>
  <si>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</si>
  <si>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</si>
  <si>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</si>
  <si>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</si>
  <si>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</si>
  <si>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</si>
  <si>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</si>
  <si>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</si>
  <si>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</si>
  <si>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</si>
  <si>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</si>
  <si>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</si>
  <si>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4225 Instrumenti, uređaji i strojevi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</si>
  <si>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</si>
  <si>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</si>
  <si>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</si>
  <si>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</si>
  <si>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SVEUKUPNO RASHODI</t>
  </si>
  <si>
    <t>1.2.2. IZVJEŠTAJ O PRIHODIMA PREMA IZVORIMA FINANCIRANJA</t>
  </si>
  <si>
    <t>SVEUKUPNO</t>
  </si>
  <si>
    <t>17136 SREDNJA ŠKOLA DELNICE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</si>
  <si>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</si>
  <si>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</si>
  <si>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</si>
  <si>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</si>
  <si>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</si>
  <si>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</si>
  <si>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</si>
  <si>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</si>
  <si>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</si>
  <si>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</si>
  <si>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</si>
  <si>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</si>
  <si>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</si>
  <si>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</si>
  <si>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</si>
  <si>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1.2.2. IZVJEŠTAJ O RASHODIMA PREMA IZVORIMA FINANCIRANJA</t>
  </si>
  <si>
    <t>Izvor: 38 Prenesena sredstva - vlastiti prihodi proračunskih korisnika</t>
  </si>
  <si>
    <t>Izvor: 58 Prenesena sredstva - pomoći</t>
  </si>
  <si>
    <t>1.2.3.  IZVJEŠTAJ O RASHODIMA PREMA FUNKCIJSKOJ KLASIFIKACIJI</t>
  </si>
  <si>
    <t>Funk. klas: 0 Javnost</t>
  </si>
  <si>
    <t>Funk. klas: 09 OBRAZOVANJE</t>
  </si>
  <si>
    <t>Funk. klas: 092 Srednjoškolsko obrazovanje</t>
  </si>
  <si>
    <t>Funk. klas: 098 Usluge obrazovanja koje nisu drugdje svrstane</t>
  </si>
  <si>
    <t>1.3.  IZVJEŠTAJ RAČUNA FINANCIRANJA PREMA EKONOMSKOJ KLASIFIKACIJI I IZVORIMA FINANCIRANJA</t>
  </si>
  <si>
    <t>8 Primici od financijske imovine i zaduživanja</t>
  </si>
  <si>
    <t>84 Primici od zaduživanja</t>
  </si>
  <si>
    <t xml:space="preserve">     Izvor: 81 Namjenski primici od zaduživanja</t>
  </si>
  <si>
    <t>5 Izdaci za financijsku imovinu i otplate zajmova</t>
  </si>
  <si>
    <t>54 Izdaci za otplatu glavnice primljenih kredita i zajmova</t>
  </si>
  <si>
    <t xml:space="preserve">         Izvor: 11 Opći prihodi i primici</t>
  </si>
  <si>
    <t xml:space="preserve">    ZA RAZDOBLJE 01.01.2023. - 31.12.2023.</t>
  </si>
  <si>
    <t>II.  P O S E B N I   D I O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</si>
  <si>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</si>
  <si>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</si>
  <si>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</si>
  <si>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</si>
  <si>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T 550102 Investicijsko održavanje objekata i opreme</t>
  </si>
  <si>
    <t>Program: 5502 Unapređenje kvalitete odgojno obrazovnog sustava</t>
  </si>
  <si>
    <t>A 550203 Programi školskog kurikuluma</t>
  </si>
  <si>
    <t>A 550205 Sufinanciranje rada pomoćnika u nastavi</t>
  </si>
  <si>
    <t>A 550216 Program "Zdravlje i higijena"</t>
  </si>
  <si>
    <t>A 550221 Osiguranje besplatnih zaliha menstrualnih higijenskih potrepština</t>
  </si>
  <si>
    <t>Program: 5504 Kapitalna ulaganja u odgojno obrazovnu infrastrukturu</t>
  </si>
  <si>
    <t>K 550401 Opremanje ustanova školstva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</si>
</sst>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Verdana"/>
      <family val="2"/>
      <charset val="238"/>
    </font>
    <font>
      <sz val="7.5"/>
      <color rgb="FF000000"/>
      <name val="Verdana"/>
      <family val="2"/>
      <charset val="238"/>
    </font>
    <font>
      <sz val="7.5"/>
      <color theme="1"/>
      <name val="Verdana"/>
      <family val="2"/>
      <charset val="238"/>
    </font>
    <font>
      <b/>
      <sz val="11"/>
      <name val="Times New Roman"/>
      <family val="1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Verdana"/>
      <family val="2"/>
      <charset val="238"/>
    </font>
    <font>
      <b/>
      <sz val="9"/>
      <color rgb="FF000000"/>
      <name val="Microsoft Sans Serif"/>
      <family val="2"/>
      <charset val="238"/>
    </font>
    <font>
      <b/>
      <sz val="9"/>
      <color rgb="FF0000FF"/>
      <name val="Arial"/>
      <family val="2"/>
      <charset val="238"/>
    </font>
    <font>
      <sz val="9"/>
      <color rgb="FF0000FF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0A2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8">
    <xf numFmtId="0" fontId="0" fillId="0" borderId="0" xfId="0"/>
    <xf numFmtId="3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1" xfId="0" applyFont="1" applyBorder="1" applyAlignment="1">
      <alignment horizontal="center" vertical="center" wrapText="1" indent="1"/>
    </xf>
    <xf numFmtId="0" fontId="8" fillId="0" borderId="2" xfId="0" applyFont="1" applyBorder="1" applyAlignment="1">
      <alignment horizontal="center" vertical="center" wrapText="1" indent="1"/>
    </xf>
    <xf numFmtId="0" fontId="8" fillId="0" borderId="3" xfId="0" applyFont="1" applyBorder="1" applyAlignment="1">
      <alignment horizontal="center" vertical="center" wrapText="1" indent="1"/>
    </xf>
    <xf numFmtId="0" fontId="9" fillId="0" borderId="0" xfId="0" applyFont="1" applyAlignment="1">
      <alignment horizontal="left" indent="1"/>
    </xf>
    <xf numFmtId="0" fontId="10" fillId="2" borderId="4" xfId="0" applyFont="1" applyFill="1" applyBorder="1" applyAlignment="1">
      <alignment horizontal="left" wrapText="1" indent="1"/>
    </xf>
    <xf numFmtId="0" fontId="9" fillId="2" borderId="4" xfId="0" applyFont="1" applyFill="1" applyBorder="1" applyAlignment="1">
      <alignment horizontal="left" wrapText="1" indent="1"/>
    </xf>
    <xf numFmtId="0" fontId="9" fillId="2" borderId="0" xfId="0" applyFont="1" applyFill="1" applyAlignment="1">
      <alignment horizontal="left" indent="1"/>
    </xf>
    <xf numFmtId="4" fontId="10" fillId="2" borderId="4" xfId="0" applyNumberFormat="1" applyFont="1" applyFill="1" applyBorder="1" applyAlignment="1">
      <alignment horizontal="right" wrapText="1" indent="1"/>
    </xf>
    <xf numFmtId="0" fontId="10" fillId="2" borderId="4" xfId="0" applyFont="1" applyFill="1" applyBorder="1" applyAlignment="1">
      <alignment horizontal="right" wrapText="1" indent="1"/>
    </xf>
    <xf numFmtId="4" fontId="10" fillId="2" borderId="4" xfId="0" applyNumberFormat="1" applyFont="1" applyFill="1" applyBorder="1" applyAlignment="1">
      <alignment horizontal="left" wrapText="1" indent="1"/>
    </xf>
    <xf numFmtId="0" fontId="5" fillId="2" borderId="4" xfId="0" applyFont="1" applyFill="1" applyBorder="1" applyAlignment="1">
      <alignment horizontal="left" wrapText="1" indent="1"/>
    </xf>
    <xf numFmtId="4" fontId="5" fillId="2" borderId="4" xfId="0" applyNumberFormat="1" applyFont="1" applyFill="1" applyBorder="1" applyAlignment="1">
      <alignment horizontal="right" wrapText="1" indent="1"/>
    </xf>
    <xf numFmtId="0" fontId="5" fillId="2" borderId="4" xfId="0" applyFont="1" applyFill="1" applyBorder="1" applyAlignment="1">
      <alignment horizontal="right" wrapText="1" indent="1"/>
    </xf>
    <xf numFmtId="0" fontId="13" fillId="0" borderId="0" xfId="0" applyFont="1" applyFill="1" applyAlignment="1">
      <alignment horizontal="left" indent="1"/>
    </xf>
    <xf numFmtId="0" fontId="12" fillId="0" borderId="5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12" fillId="0" borderId="6" xfId="1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 wrapText="1" inden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 indent="1"/>
    </xf>
    <xf numFmtId="0" fontId="10" fillId="0" borderId="10" xfId="0" applyFont="1" applyBorder="1" applyAlignment="1">
      <alignment horizontal="center" vertical="center" wrapText="1" indent="1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2" fillId="0" borderId="5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0" fontId="12" fillId="0" borderId="6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 wrapText="1" indent="1"/>
    </xf>
    <xf numFmtId="0" fontId="13" fillId="0" borderId="0" xfId="0" applyFont="1" applyFill="1"/>
    <xf numFmtId="0" fontId="14" fillId="3" borderId="14" xfId="0" applyFont="1" applyFill="1" applyBorder="1" applyAlignment="1">
      <alignment wrapText="1"/>
    </xf>
    <xf numFmtId="4" fontId="14" fillId="3" borderId="4" xfId="0" applyNumberFormat="1" applyFont="1" applyFill="1" applyBorder="1" applyAlignment="1">
      <alignment horizontal="right" wrapText="1"/>
    </xf>
    <xf numFmtId="2" fontId="5" fillId="3" borderId="4" xfId="0" applyNumberFormat="1" applyFont="1" applyFill="1" applyBorder="1" applyAlignment="1">
      <alignment horizontal="right" wrapText="1" indent="1"/>
    </xf>
    <xf numFmtId="2" fontId="5" fillId="3" borderId="15" xfId="0" applyNumberFormat="1" applyFont="1" applyFill="1" applyBorder="1" applyAlignment="1">
      <alignment horizontal="right" wrapText="1" indent="1"/>
    </xf>
    <xf numFmtId="0" fontId="15" fillId="3" borderId="0" xfId="0" applyFont="1" applyFill="1"/>
    <xf numFmtId="0" fontId="16" fillId="2" borderId="14" xfId="0" applyFont="1" applyFill="1" applyBorder="1" applyAlignment="1">
      <alignment wrapText="1"/>
    </xf>
    <xf numFmtId="4" fontId="13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 applyAlignment="1">
      <alignment horizontal="right" wrapText="1" indent="1"/>
    </xf>
    <xf numFmtId="2" fontId="10" fillId="2" borderId="15" xfId="0" applyNumberFormat="1" applyFont="1" applyFill="1" applyBorder="1" applyAlignment="1">
      <alignment horizontal="right" wrapText="1" indent="1"/>
    </xf>
    <xf numFmtId="0" fontId="17" fillId="0" borderId="0" xfId="0" applyFont="1"/>
    <xf numFmtId="0" fontId="10" fillId="2" borderId="5" xfId="0" applyFont="1" applyFill="1" applyBorder="1" applyAlignment="1">
      <alignment horizontal="left" wrapText="1" indent="5"/>
    </xf>
    <xf numFmtId="0" fontId="10" fillId="2" borderId="0" xfId="0" applyFont="1" applyFill="1" applyBorder="1" applyAlignment="1">
      <alignment horizontal="right" wrapText="1"/>
    </xf>
    <xf numFmtId="4" fontId="10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13" fillId="0" borderId="0" xfId="0" applyFont="1"/>
    <xf numFmtId="0" fontId="13" fillId="0" borderId="5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3" fillId="0" borderId="6" xfId="0" applyFont="1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18" fillId="4" borderId="16" xfId="0" applyFont="1" applyFill="1" applyBorder="1" applyAlignment="1">
      <alignment horizontal="center" vertical="center" wrapText="1" indent="1"/>
    </xf>
    <xf numFmtId="4" fontId="5" fillId="4" borderId="17" xfId="0" applyNumberFormat="1" applyFont="1" applyFill="1" applyBorder="1" applyAlignment="1">
      <alignment horizontal="center" vertical="center" wrapText="1" indent="1"/>
    </xf>
    <xf numFmtId="2" fontId="5" fillId="4" borderId="18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>
      <alignment horizontal="right" wrapText="1" indent="1"/>
    </xf>
    <xf numFmtId="3" fontId="1" fillId="3" borderId="0" xfId="0" applyNumberFormat="1" applyFont="1" applyFill="1"/>
    <xf numFmtId="0" fontId="2" fillId="3" borderId="0" xfId="0" applyFont="1" applyFill="1" applyAlignment="1">
      <alignment vertical="center" wrapText="1"/>
    </xf>
    <xf numFmtId="3" fontId="3" fillId="3" borderId="0" xfId="0" applyNumberFormat="1" applyFont="1" applyFill="1" applyAlignment="1"/>
    <xf numFmtId="3" fontId="3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indent="1"/>
    </xf>
    <xf numFmtId="0" fontId="9" fillId="2" borderId="4" xfId="0" applyFont="1" applyFill="1" applyBorder="1" applyAlignment="1">
      <alignment horizontal="right" wrapText="1" indent="1"/>
    </xf>
    <xf numFmtId="0" fontId="19" fillId="2" borderId="4" xfId="0" applyFont="1" applyFill="1" applyBorder="1" applyAlignment="1">
      <alignment horizontal="left" wrapText="1" indent="1"/>
    </xf>
    <xf numFmtId="4" fontId="19" fillId="2" borderId="4" xfId="0" applyNumberFormat="1" applyFont="1" applyFill="1" applyBorder="1" applyAlignment="1">
      <alignment horizontal="right" wrapText="1" indent="1"/>
    </xf>
    <xf numFmtId="0" fontId="19" fillId="2" borderId="4" xfId="0" applyFont="1" applyFill="1" applyBorder="1" applyAlignment="1">
      <alignment horizontal="right" wrapText="1" indent="1"/>
    </xf>
    <xf numFmtId="0" fontId="20" fillId="2" borderId="4" xfId="0" applyFont="1" applyFill="1" applyBorder="1" applyAlignment="1">
      <alignment horizontal="right" wrapText="1" indent="1"/>
    </xf>
    <xf numFmtId="0" fontId="21" fillId="0" borderId="0" xfId="0" applyFont="1" applyAlignment="1">
      <alignment horizontal="left" indent="1"/>
    </xf>
    <xf numFmtId="0" fontId="19" fillId="2" borderId="4" xfId="0" applyFont="1" applyFill="1" applyBorder="1" applyAlignment="1">
      <alignment horizontal="left" wrapText="1" indent="4"/>
    </xf>
    <xf numFmtId="0" fontId="19" fillId="2" borderId="4" xfId="0" applyFont="1" applyFill="1" applyBorder="1" applyAlignment="1">
      <alignment horizontal="left" wrapText="1" indent="2"/>
    </xf>
    <xf numFmtId="0" fontId="20" fillId="2" borderId="4" xfId="0" applyFont="1" applyFill="1" applyBorder="1" applyAlignment="1">
      <alignment horizontal="left" wrapText="1" indent="1"/>
    </xf>
    <xf numFmtId="0" fontId="5" fillId="5" borderId="4" xfId="0" applyFont="1" applyFill="1" applyBorder="1" applyAlignment="1">
      <alignment horizontal="left" wrapText="1" indent="1"/>
    </xf>
    <xf numFmtId="4" fontId="5" fillId="5" borderId="4" xfId="0" applyNumberFormat="1" applyFont="1" applyFill="1" applyBorder="1" applyAlignment="1">
      <alignment horizontal="right" wrapText="1" indent="1"/>
    </xf>
    <xf numFmtId="0" fontId="5" fillId="5" borderId="4" xfId="0" applyFont="1" applyFill="1" applyBorder="1" applyAlignment="1">
      <alignment horizontal="right" wrapText="1" indent="1"/>
    </xf>
    <xf numFmtId="0" fontId="9" fillId="5" borderId="4" xfId="0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right" wrapText="1" indent="1"/>
    </xf>
    <xf numFmtId="0" fontId="22" fillId="0" borderId="0" xfId="0" applyFont="1" applyAlignment="1">
      <alignment horizontal="left" indent="1"/>
    </xf>
    <xf numFmtId="0" fontId="23" fillId="2" borderId="4" xfId="0" applyFont="1" applyFill="1" applyBorder="1" applyAlignment="1">
      <alignment horizontal="right" wrapText="1" indent="1"/>
    </xf>
    <xf numFmtId="0" fontId="24" fillId="0" borderId="0" xfId="0" applyFont="1" applyAlignment="1">
      <alignment horizontal="left" indent="1"/>
    </xf>
    <xf numFmtId="0" fontId="23" fillId="2" borderId="4" xfId="0" applyFont="1" applyFill="1" applyBorder="1" applyAlignment="1">
      <alignment horizontal="left" wrapText="1" indent="1"/>
    </xf>
    <xf numFmtId="3" fontId="4" fillId="0" borderId="0" xfId="0" applyNumberFormat="1" applyFont="1" applyAlignment="1">
      <alignment horizontal="center"/>
    </xf>
    <xf numFmtId="0" fontId="5" fillId="6" borderId="4" xfId="0" applyFont="1" applyFill="1" applyBorder="1" applyAlignment="1">
      <alignment horizontal="left" wrapText="1" indent="1"/>
    </xf>
    <xf numFmtId="4" fontId="5" fillId="6" borderId="4" xfId="0" applyNumberFormat="1" applyFont="1" applyFill="1" applyBorder="1" applyAlignment="1">
      <alignment horizontal="right" wrapText="1" indent="1"/>
    </xf>
    <xf numFmtId="0" fontId="5" fillId="6" borderId="4" xfId="0" applyFont="1" applyFill="1" applyBorder="1" applyAlignment="1">
      <alignment horizontal="right" wrapText="1" indent="1"/>
    </xf>
    <xf numFmtId="0" fontId="9" fillId="6" borderId="4" xfId="0" applyFont="1" applyFill="1" applyBorder="1" applyAlignment="1">
      <alignment horizontal="right" wrapText="1" indent="1"/>
    </xf>
    <xf numFmtId="0" fontId="5" fillId="2" borderId="4" xfId="0" applyFont="1" applyFill="1" applyBorder="1" applyAlignment="1">
      <alignment horizontal="left" wrapText="1" indent="3"/>
    </xf>
    <xf numFmtId="0" fontId="5" fillId="2" borderId="4" xfId="0" applyFont="1" applyFill="1" applyBorder="1" applyAlignment="1">
      <alignment horizontal="left" wrapText="1" indent="4"/>
    </xf>
    <xf numFmtId="0" fontId="18" fillId="2" borderId="4" xfId="0" applyFont="1" applyFill="1" applyBorder="1" applyAlignment="1">
      <alignment horizontal="left" wrapText="1" indent="4"/>
    </xf>
    <xf numFmtId="0" fontId="5" fillId="7" borderId="4" xfId="0" applyFont="1" applyFill="1" applyBorder="1" applyAlignment="1">
      <alignment horizontal="left" wrapText="1" indent="1"/>
    </xf>
    <xf numFmtId="4" fontId="5" fillId="7" borderId="4" xfId="0" applyNumberFormat="1" applyFont="1" applyFill="1" applyBorder="1" applyAlignment="1">
      <alignment horizontal="right" wrapText="1" indent="1"/>
    </xf>
    <xf numFmtId="0" fontId="5" fillId="7" borderId="4" xfId="0" applyFont="1" applyFill="1" applyBorder="1" applyAlignment="1">
      <alignment horizontal="right" wrapText="1" indent="1"/>
    </xf>
    <xf numFmtId="0" fontId="9" fillId="7" borderId="4" xfId="0" applyFont="1" applyFill="1" applyBorder="1" applyAlignment="1">
      <alignment horizontal="right" wrapText="1" indent="1"/>
    </xf>
    <xf numFmtId="0" fontId="26" fillId="3" borderId="20" xfId="0" applyNumberFormat="1" applyFont="1" applyFill="1" applyBorder="1" applyAlignment="1" applyProtection="1">
      <alignment horizontal="left" vertical="center" wrapText="1"/>
    </xf>
    <xf numFmtId="0" fontId="16" fillId="3" borderId="20" xfId="0" applyNumberFormat="1" applyFont="1" applyFill="1" applyBorder="1" applyAlignment="1" applyProtection="1">
      <alignment horizontal="left" vertical="center" wrapText="1"/>
    </xf>
    <xf numFmtId="0" fontId="27" fillId="3" borderId="20" xfId="0" quotePrefix="1" applyFont="1" applyFill="1" applyBorder="1" applyAlignment="1">
      <alignment horizontal="left" vertical="center" wrapText="1"/>
    </xf>
    <xf numFmtId="0" fontId="26" fillId="3" borderId="20" xfId="0" applyNumberFormat="1" applyFont="1" applyFill="1" applyBorder="1" applyAlignment="1" applyProtection="1">
      <alignment vertical="center" wrapText="1"/>
    </xf>
    <xf numFmtId="0" fontId="16" fillId="3" borderId="20" xfId="0" applyNumberFormat="1" applyFont="1" applyFill="1" applyBorder="1" applyAlignment="1" applyProtection="1">
      <alignment vertical="center" wrapText="1"/>
    </xf>
    <xf numFmtId="0" fontId="27" fillId="3" borderId="20" xfId="0" quotePrefix="1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right" wrapText="1" indent="1"/>
    </xf>
    <xf numFmtId="0" fontId="18" fillId="2" borderId="4" xfId="0" applyFont="1" applyFill="1" applyBorder="1" applyAlignment="1">
      <alignment horizontal="left" wrapText="1" indent="1"/>
    </xf>
    <xf numFmtId="4" fontId="18" fillId="2" borderId="4" xfId="0" applyNumberFormat="1" applyFont="1" applyFill="1" applyBorder="1" applyAlignment="1">
      <alignment horizontal="right" wrapText="1" indent="1"/>
    </xf>
    <xf numFmtId="0" fontId="18" fillId="2" borderId="4" xfId="0" applyFont="1" applyFill="1" applyBorder="1" applyAlignment="1">
      <alignment horizontal="right" wrapText="1" indent="1"/>
    </xf>
    <xf numFmtId="0" fontId="18" fillId="4" borderId="4" xfId="0" applyFont="1" applyFill="1" applyBorder="1" applyAlignment="1">
      <alignment horizontal="left" wrapText="1" indent="1"/>
    </xf>
    <xf numFmtId="0" fontId="18" fillId="4" borderId="4" xfId="0" applyFont="1" applyFill="1" applyBorder="1" applyAlignment="1">
      <alignment horizontal="right" wrapText="1" indent="1"/>
    </xf>
    <xf numFmtId="0" fontId="18" fillId="2" borderId="4" xfId="0" applyFont="1" applyFill="1" applyBorder="1" applyAlignment="1">
      <alignment horizontal="left" wrapText="1" indent="3"/>
    </xf>
    <xf numFmtId="0" fontId="28" fillId="0" borderId="0" xfId="0" applyFont="1" applyAlignment="1">
      <alignment horizontal="left" indent="1"/>
    </xf>
    <xf numFmtId="0" fontId="18" fillId="2" borderId="4" xfId="0" applyFont="1" applyFill="1" applyBorder="1" applyAlignment="1">
      <alignment horizontal="left" wrapText="1" indent="5"/>
    </xf>
    <xf numFmtId="0" fontId="20" fillId="2" borderId="4" xfId="0" applyFont="1" applyFill="1" applyBorder="1" applyAlignment="1">
      <alignment horizontal="left" wrapText="1" indent="5"/>
    </xf>
    <xf numFmtId="0" fontId="29" fillId="2" borderId="4" xfId="0" applyFont="1" applyFill="1" applyBorder="1" applyAlignment="1">
      <alignment horizontal="left" wrapText="1" indent="5"/>
    </xf>
    <xf numFmtId="0" fontId="29" fillId="2" borderId="4" xfId="0" applyFont="1" applyFill="1" applyBorder="1" applyAlignment="1">
      <alignment horizontal="right" wrapText="1" indent="1"/>
    </xf>
    <xf numFmtId="4" fontId="18" fillId="4" borderId="4" xfId="0" applyNumberFormat="1" applyFont="1" applyFill="1" applyBorder="1" applyAlignment="1">
      <alignment horizontal="right" wrapText="1" indent="1"/>
    </xf>
    <xf numFmtId="4" fontId="20" fillId="2" borderId="4" xfId="0" applyNumberFormat="1" applyFont="1" applyFill="1" applyBorder="1" applyAlignment="1">
      <alignment horizontal="right" wrapText="1" indent="1"/>
    </xf>
    <xf numFmtId="4" fontId="29" fillId="2" borderId="4" xfId="0" applyNumberFormat="1" applyFont="1" applyFill="1" applyBorder="1" applyAlignment="1">
      <alignment horizontal="right" wrapText="1" indent="1"/>
    </xf>
    <xf numFmtId="0" fontId="29" fillId="2" borderId="4" xfId="0" applyFont="1" applyFill="1" applyBorder="1" applyAlignment="1">
      <alignment horizontal="left" wrapText="1" indent="1"/>
    </xf>
    <xf numFmtId="0" fontId="30" fillId="4" borderId="4" xfId="0" applyFont="1" applyFill="1" applyBorder="1" applyAlignment="1">
      <alignment horizontal="left" wrapText="1" indent="2"/>
    </xf>
    <xf numFmtId="0" fontId="30" fillId="4" borderId="4" xfId="0" applyFont="1" applyFill="1" applyBorder="1" applyAlignment="1">
      <alignment horizontal="left" wrapText="1" indent="1"/>
    </xf>
    <xf numFmtId="4" fontId="30" fillId="4" borderId="4" xfId="0" applyNumberFormat="1" applyFont="1" applyFill="1" applyBorder="1" applyAlignment="1">
      <alignment horizontal="right" wrapText="1" indent="1"/>
    </xf>
    <xf numFmtId="0" fontId="31" fillId="4" borderId="4" xfId="0" applyFont="1" applyFill="1" applyBorder="1" applyAlignment="1">
      <alignment horizontal="right" wrapText="1" indent="1"/>
    </xf>
    <xf numFmtId="0" fontId="30" fillId="4" borderId="4" xfId="0" applyFont="1" applyFill="1" applyBorder="1" applyAlignment="1">
      <alignment horizontal="right" wrapText="1" indent="1"/>
    </xf>
    <xf numFmtId="0" fontId="12" fillId="0" borderId="5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12" fillId="0" borderId="6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2" fillId="0" borderId="5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0" fontId="12" fillId="0" borderId="6" xfId="1" applyNumberFormat="1" applyFont="1" applyFill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</cellXfs>
  <cellStyles count="2">
    <cellStyle name="Normalno" xfId="0" builtinId="0"/>
    <cellStyle name="Obično_bilan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XFD1048576"/>
    </sheetView>
  </sheetViews>
  <sheetFormatPr defaultRowHeight="11.25" x14ac:dyDescent="0.15"/>
  <cols>
    <col min="1" max="1" width="38.28515625" style="6" customWidth="1"/>
    <col min="2" max="5" width="16.42578125" style="6" customWidth="1"/>
    <col min="6" max="6" width="13.5703125" style="6" customWidth="1"/>
    <col min="7" max="7" width="13" style="6" customWidth="1"/>
    <col min="8" max="16384" width="9.140625" style="6"/>
  </cols>
  <sheetData>
    <row r="1" spans="1:10" s="1" customFormat="1" ht="15.75" x14ac:dyDescent="0.25">
      <c r="A1" s="1" t="s">
        <v>0</v>
      </c>
      <c r="D1" s="2"/>
      <c r="E1" s="2"/>
      <c r="F1" s="2"/>
      <c r="G1" s="2"/>
    </row>
    <row r="2" spans="1:10" s="1" customFormat="1" ht="15.75" x14ac:dyDescent="0.25">
      <c r="A2" s="1" t="s">
        <v>1</v>
      </c>
      <c r="D2" s="2"/>
      <c r="E2" s="2"/>
      <c r="F2" s="2"/>
      <c r="G2" s="2"/>
    </row>
    <row r="3" spans="1:10" s="1" customFormat="1" ht="15.75" x14ac:dyDescent="0.25">
      <c r="A3" s="1" t="s">
        <v>2</v>
      </c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15.75" x14ac:dyDescent="0.25">
      <c r="A5" s="129" t="s">
        <v>3</v>
      </c>
      <c r="B5" s="129"/>
      <c r="C5" s="129"/>
      <c r="D5" s="129"/>
      <c r="E5" s="129"/>
      <c r="F5" s="129"/>
      <c r="G5" s="129"/>
      <c r="H5" s="129"/>
      <c r="I5" s="3"/>
      <c r="J5" s="3"/>
    </row>
    <row r="6" spans="1:10" s="1" customFormat="1" ht="15.75" x14ac:dyDescent="0.25">
      <c r="A6" s="130" t="s">
        <v>4</v>
      </c>
      <c r="B6" s="130"/>
      <c r="C6" s="130"/>
      <c r="D6" s="130"/>
      <c r="E6" s="130"/>
      <c r="F6" s="130"/>
      <c r="G6" s="130"/>
      <c r="H6" s="4"/>
    </row>
    <row r="7" spans="1:10" s="1" customFormat="1" ht="15.75" x14ac:dyDescent="0.25">
      <c r="A7" s="5"/>
      <c r="B7" s="5"/>
      <c r="C7" s="5" t="s">
        <v>5</v>
      </c>
      <c r="D7" s="5"/>
      <c r="E7" s="5"/>
      <c r="F7" s="5"/>
      <c r="G7" s="5"/>
      <c r="H7" s="4"/>
    </row>
    <row r="8" spans="1:10" s="1" customFormat="1" ht="15.75" x14ac:dyDescent="0.25">
      <c r="A8" s="131" t="s">
        <v>6</v>
      </c>
      <c r="B8" s="131"/>
      <c r="C8" s="131"/>
      <c r="D8" s="131"/>
      <c r="E8" s="131"/>
      <c r="F8" s="131"/>
      <c r="G8" s="131"/>
      <c r="H8" s="5"/>
    </row>
    <row r="10" spans="1:10" ht="12.75" x14ac:dyDescent="0.2">
      <c r="A10" s="132" t="s">
        <v>7</v>
      </c>
      <c r="B10" s="132"/>
      <c r="C10" s="132"/>
      <c r="D10" s="132"/>
      <c r="E10" s="132"/>
      <c r="F10" s="132"/>
      <c r="G10" s="132"/>
    </row>
    <row r="11" spans="1:10" ht="12" thickBot="1" x14ac:dyDescent="0.2"/>
    <row r="12" spans="1:10" s="10" customFormat="1" ht="21.75" thickBot="1" x14ac:dyDescent="0.2">
      <c r="A12" s="7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9" t="s">
        <v>14</v>
      </c>
    </row>
    <row r="13" spans="1:10" s="13" customFormat="1" ht="12.75" x14ac:dyDescent="0.2">
      <c r="A13" s="11"/>
      <c r="B13" s="11"/>
      <c r="C13" s="11"/>
      <c r="D13" s="11"/>
      <c r="E13" s="11"/>
      <c r="F13" s="11"/>
      <c r="G13" s="12"/>
    </row>
    <row r="14" spans="1:10" s="13" customFormat="1" ht="12.75" x14ac:dyDescent="0.2">
      <c r="A14" s="11" t="s">
        <v>15</v>
      </c>
      <c r="B14" s="14">
        <v>869211.66</v>
      </c>
      <c r="C14" s="14">
        <v>951065.17</v>
      </c>
      <c r="D14" s="14">
        <v>951065.17</v>
      </c>
      <c r="E14" s="14">
        <v>965271.1</v>
      </c>
      <c r="F14" s="15">
        <v>111.05</v>
      </c>
      <c r="G14" s="14">
        <f t="shared" ref="G14:G15" si="0">E14/D14*100</f>
        <v>101.49368628440045</v>
      </c>
    </row>
    <row r="15" spans="1:10" s="13" customFormat="1" ht="12.75" x14ac:dyDescent="0.2">
      <c r="A15" s="11" t="s">
        <v>16</v>
      </c>
      <c r="B15" s="15">
        <v>464.29</v>
      </c>
      <c r="C15" s="15">
        <v>500</v>
      </c>
      <c r="D15" s="15">
        <v>500</v>
      </c>
      <c r="E15" s="15">
        <v>688.55</v>
      </c>
      <c r="F15" s="15">
        <v>148.30000000000001</v>
      </c>
      <c r="G15" s="14">
        <f t="shared" si="0"/>
        <v>137.71</v>
      </c>
    </row>
    <row r="16" spans="1:10" s="13" customFormat="1" ht="12.75" x14ac:dyDescent="0.2">
      <c r="A16" s="11" t="s">
        <v>17</v>
      </c>
      <c r="B16" s="14">
        <v>861216.63</v>
      </c>
      <c r="C16" s="14">
        <v>942656.27</v>
      </c>
      <c r="D16" s="14">
        <v>942656.27</v>
      </c>
      <c r="E16" s="14">
        <v>949053.49</v>
      </c>
      <c r="F16" s="15">
        <v>110.2</v>
      </c>
      <c r="G16" s="14">
        <f>E16/D16*100</f>
        <v>100.67863761198979</v>
      </c>
    </row>
    <row r="17" spans="1:7" s="13" customFormat="1" ht="12.75" x14ac:dyDescent="0.2">
      <c r="A17" s="11" t="s">
        <v>18</v>
      </c>
      <c r="B17" s="14">
        <v>10012.57</v>
      </c>
      <c r="C17" s="14">
        <v>14922.52</v>
      </c>
      <c r="D17" s="14">
        <v>14922.52</v>
      </c>
      <c r="E17" s="14">
        <v>15083.1</v>
      </c>
      <c r="F17" s="15">
        <v>150.63999999999999</v>
      </c>
      <c r="G17" s="14">
        <f t="shared" ref="G17" si="1">E17/D17*100</f>
        <v>101.07609170569046</v>
      </c>
    </row>
    <row r="18" spans="1:7" s="13" customFormat="1" ht="12.75" x14ac:dyDescent="0.2">
      <c r="A18" s="11" t="s">
        <v>19</v>
      </c>
      <c r="B18" s="14">
        <v>-1553.25</v>
      </c>
      <c r="C18" s="14">
        <v>-7013.62</v>
      </c>
      <c r="D18" s="14">
        <v>-7013.62</v>
      </c>
      <c r="E18" s="14">
        <v>1823.06</v>
      </c>
      <c r="F18" s="15">
        <v>-117.37</v>
      </c>
      <c r="G18" s="14">
        <f>1823.06/7013.62*100</f>
        <v>25.993139063707471</v>
      </c>
    </row>
    <row r="19" spans="1:7" s="13" customFormat="1" ht="12.75" x14ac:dyDescent="0.2">
      <c r="A19" s="11"/>
      <c r="B19" s="11"/>
      <c r="C19" s="11"/>
      <c r="D19" s="11"/>
      <c r="E19" s="11"/>
      <c r="F19" s="11"/>
      <c r="G19" s="16"/>
    </row>
    <row r="20" spans="1:7" s="13" customFormat="1" ht="12.75" x14ac:dyDescent="0.2">
      <c r="A20" s="11" t="s">
        <v>20</v>
      </c>
      <c r="B20" s="14">
        <v>869675.95</v>
      </c>
      <c r="C20" s="14">
        <v>951565.17</v>
      </c>
      <c r="D20" s="14">
        <v>951565.17</v>
      </c>
      <c r="E20" s="14">
        <v>965959.65</v>
      </c>
      <c r="F20" s="15">
        <v>111.07</v>
      </c>
      <c r="G20" s="14">
        <f t="shared" ref="G20:G21" si="2">E20/D20*100</f>
        <v>101.51271614954129</v>
      </c>
    </row>
    <row r="21" spans="1:7" s="13" customFormat="1" ht="12.75" x14ac:dyDescent="0.2">
      <c r="A21" s="11" t="s">
        <v>21</v>
      </c>
      <c r="B21" s="14">
        <v>871229.2</v>
      </c>
      <c r="C21" s="14">
        <v>957578.79</v>
      </c>
      <c r="D21" s="14">
        <v>957578.79</v>
      </c>
      <c r="E21" s="14">
        <v>964136.59</v>
      </c>
      <c r="F21" s="15">
        <v>110.66</v>
      </c>
      <c r="G21" s="14">
        <f t="shared" si="2"/>
        <v>100.68483137559888</v>
      </c>
    </row>
    <row r="22" spans="1:7" s="13" customFormat="1" ht="12.75" x14ac:dyDescent="0.2">
      <c r="A22" s="17" t="s">
        <v>22</v>
      </c>
      <c r="B22" s="18">
        <v>-1553.25</v>
      </c>
      <c r="C22" s="18">
        <f>C20-C21</f>
        <v>-6013.6199999999953</v>
      </c>
      <c r="D22" s="18">
        <f>D20-D21</f>
        <v>-6013.6199999999953</v>
      </c>
      <c r="E22" s="18">
        <v>1823.06</v>
      </c>
      <c r="F22" s="19">
        <v>-117.37</v>
      </c>
      <c r="G22" s="19">
        <v>-25.99</v>
      </c>
    </row>
    <row r="25" spans="1:7" s="20" customFormat="1" ht="12.75" x14ac:dyDescent="0.2">
      <c r="A25" s="126" t="s">
        <v>23</v>
      </c>
      <c r="B25" s="127"/>
      <c r="C25" s="127"/>
      <c r="D25" s="127"/>
      <c r="E25" s="127"/>
      <c r="F25" s="127"/>
      <c r="G25" s="128"/>
    </row>
    <row r="26" spans="1:7" s="20" customFormat="1" ht="13.5" thickBot="1" x14ac:dyDescent="0.25">
      <c r="A26" s="21"/>
      <c r="B26" s="22"/>
      <c r="C26" s="22"/>
      <c r="D26" s="22"/>
      <c r="E26" s="22"/>
      <c r="F26" s="22"/>
      <c r="G26" s="23"/>
    </row>
    <row r="27" spans="1:7" s="20" customFormat="1" ht="21.75" thickBot="1" x14ac:dyDescent="0.25">
      <c r="A27" s="24" t="s">
        <v>8</v>
      </c>
      <c r="B27" s="8" t="s">
        <v>9</v>
      </c>
      <c r="C27" s="8" t="s">
        <v>10</v>
      </c>
      <c r="D27" s="8" t="s">
        <v>11</v>
      </c>
      <c r="E27" s="8" t="s">
        <v>12</v>
      </c>
      <c r="F27" s="8" t="s">
        <v>13</v>
      </c>
      <c r="G27" s="9" t="s">
        <v>14</v>
      </c>
    </row>
    <row r="28" spans="1:7" s="20" customFormat="1" ht="12.75" x14ac:dyDescent="0.2">
      <c r="A28" s="25" t="s">
        <v>24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7">
        <v>0</v>
      </c>
    </row>
    <row r="29" spans="1:7" s="31" customFormat="1" ht="12.75" x14ac:dyDescent="0.2">
      <c r="A29" s="28" t="s">
        <v>25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30">
        <v>0</v>
      </c>
    </row>
    <row r="30" spans="1:7" s="31" customFormat="1" ht="12.75" x14ac:dyDescent="0.2">
      <c r="A30" s="32"/>
      <c r="B30" s="33"/>
      <c r="C30" s="33"/>
      <c r="D30" s="33"/>
      <c r="E30" s="33"/>
      <c r="F30" s="33"/>
      <c r="G30" s="34"/>
    </row>
    <row r="31" spans="1:7" s="20" customFormat="1" ht="12.75" x14ac:dyDescent="0.2">
      <c r="A31" s="133" t="s">
        <v>26</v>
      </c>
      <c r="B31" s="134"/>
      <c r="C31" s="134"/>
      <c r="D31" s="134"/>
      <c r="E31" s="134"/>
      <c r="F31" s="134"/>
      <c r="G31" s="135"/>
    </row>
    <row r="32" spans="1:7" s="20" customFormat="1" ht="13.5" thickBot="1" x14ac:dyDescent="0.25">
      <c r="A32" s="35"/>
      <c r="B32" s="36"/>
      <c r="C32" s="36"/>
      <c r="D32" s="36"/>
      <c r="E32" s="36"/>
      <c r="F32" s="36"/>
      <c r="G32" s="37"/>
    </row>
    <row r="33" spans="1:7" s="39" customFormat="1" ht="21.75" thickBot="1" x14ac:dyDescent="0.25">
      <c r="A33" s="38" t="s">
        <v>8</v>
      </c>
      <c r="B33" s="8" t="s">
        <v>9</v>
      </c>
      <c r="C33" s="8" t="s">
        <v>10</v>
      </c>
      <c r="D33" s="8" t="s">
        <v>11</v>
      </c>
      <c r="E33" s="8" t="s">
        <v>12</v>
      </c>
      <c r="F33" s="8" t="s">
        <v>13</v>
      </c>
      <c r="G33" s="9" t="s">
        <v>14</v>
      </c>
    </row>
    <row r="34" spans="1:7" s="44" customFormat="1" ht="25.5" x14ac:dyDescent="0.2">
      <c r="A34" s="40" t="s">
        <v>27</v>
      </c>
      <c r="B34" s="41">
        <f>B35</f>
        <v>7566.89</v>
      </c>
      <c r="C34" s="41">
        <f t="shared" ref="C34:E34" si="3">C35</f>
        <v>6013.62</v>
      </c>
      <c r="D34" s="41">
        <f t="shared" si="3"/>
        <v>6013.62</v>
      </c>
      <c r="E34" s="41">
        <f t="shared" si="3"/>
        <v>6013.62</v>
      </c>
      <c r="F34" s="42">
        <f t="shared" ref="F34:F35" si="4">E34/B34*100</f>
        <v>79.472808511819252</v>
      </c>
      <c r="G34" s="43">
        <f t="shared" ref="G34:G35" si="5">E34/D34*100</f>
        <v>100</v>
      </c>
    </row>
    <row r="35" spans="1:7" s="49" customFormat="1" ht="25.5" x14ac:dyDescent="0.2">
      <c r="A35" s="45" t="s">
        <v>28</v>
      </c>
      <c r="B35" s="46">
        <v>7566.89</v>
      </c>
      <c r="C35" s="46">
        <v>6013.62</v>
      </c>
      <c r="D35" s="46">
        <v>6013.62</v>
      </c>
      <c r="E35" s="46">
        <v>6013.62</v>
      </c>
      <c r="F35" s="47">
        <f t="shared" si="4"/>
        <v>79.472808511819252</v>
      </c>
      <c r="G35" s="48">
        <f t="shared" si="5"/>
        <v>100</v>
      </c>
    </row>
    <row r="36" spans="1:7" s="49" customFormat="1" ht="25.5" x14ac:dyDescent="0.2">
      <c r="A36" s="45" t="s">
        <v>29</v>
      </c>
      <c r="B36" s="46"/>
      <c r="C36" s="46"/>
      <c r="D36" s="46"/>
      <c r="E36" s="46"/>
      <c r="F36" s="47"/>
      <c r="G36" s="48"/>
    </row>
    <row r="37" spans="1:7" s="49" customFormat="1" ht="12.75" x14ac:dyDescent="0.2">
      <c r="A37" s="45"/>
      <c r="B37" s="46"/>
      <c r="C37" s="46"/>
      <c r="D37" s="46"/>
      <c r="E37" s="46"/>
      <c r="F37" s="47"/>
      <c r="G37" s="48"/>
    </row>
    <row r="38" spans="1:7" s="55" customFormat="1" ht="12.75" x14ac:dyDescent="0.2">
      <c r="A38" s="50"/>
      <c r="B38" s="51"/>
      <c r="C38" s="52"/>
      <c r="D38" s="52"/>
      <c r="E38" s="52"/>
      <c r="F38" s="53"/>
      <c r="G38" s="54"/>
    </row>
    <row r="39" spans="1:7" s="59" customFormat="1" ht="12.75" x14ac:dyDescent="0.2">
      <c r="A39" s="56"/>
      <c r="B39" s="57"/>
      <c r="C39" s="57"/>
      <c r="D39" s="57"/>
      <c r="E39" s="57"/>
      <c r="F39" s="57"/>
      <c r="G39" s="58"/>
    </row>
    <row r="40" spans="1:7" s="20" customFormat="1" ht="13.5" thickBot="1" x14ac:dyDescent="0.25">
      <c r="A40" s="126" t="s">
        <v>30</v>
      </c>
      <c r="B40" s="127"/>
      <c r="C40" s="127"/>
      <c r="D40" s="127"/>
      <c r="E40" s="127"/>
      <c r="F40" s="127"/>
      <c r="G40" s="128"/>
    </row>
    <row r="41" spans="1:7" s="20" customFormat="1" ht="21.75" thickBot="1" x14ac:dyDescent="0.25">
      <c r="A41" s="38" t="s">
        <v>8</v>
      </c>
      <c r="B41" s="8" t="s">
        <v>9</v>
      </c>
      <c r="C41" s="8" t="s">
        <v>10</v>
      </c>
      <c r="D41" s="8" t="s">
        <v>11</v>
      </c>
      <c r="E41" s="8" t="s">
        <v>12</v>
      </c>
      <c r="F41" s="8" t="s">
        <v>13</v>
      </c>
      <c r="G41" s="9" t="s">
        <v>14</v>
      </c>
    </row>
    <row r="42" spans="1:7" s="20" customFormat="1" ht="24.75" thickBot="1" x14ac:dyDescent="0.25">
      <c r="A42" s="60" t="s">
        <v>31</v>
      </c>
      <c r="B42" s="61">
        <f>B22+B34</f>
        <v>6013.64</v>
      </c>
      <c r="C42" s="61">
        <f>C22+C34</f>
        <v>0</v>
      </c>
      <c r="D42" s="61">
        <f>D22+D34</f>
        <v>0</v>
      </c>
      <c r="E42" s="61">
        <f>E22+E34</f>
        <v>7836.68</v>
      </c>
      <c r="F42" s="62">
        <f t="shared" ref="F42" si="6">E42/B42*100</f>
        <v>130.31508370969996</v>
      </c>
      <c r="G42" s="63"/>
    </row>
  </sheetData>
  <mergeCells count="7">
    <mergeCell ref="A40:G40"/>
    <mergeCell ref="A5:H5"/>
    <mergeCell ref="A6:G6"/>
    <mergeCell ref="A8:G8"/>
    <mergeCell ref="A10:G10"/>
    <mergeCell ref="A25:G25"/>
    <mergeCell ref="A31:G31"/>
  </mergeCells>
  <pageMargins left="0.31496062992125984" right="0.11811023622047245" top="0.94488188976377963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7"/>
  <sheetViews>
    <sheetView workbookViewId="0">
      <selection sqref="A1:XFD1048576"/>
    </sheetView>
  </sheetViews>
  <sheetFormatPr defaultRowHeight="11.25" x14ac:dyDescent="0.15"/>
  <cols>
    <col min="1" max="1" width="37.85546875" style="6" customWidth="1"/>
    <col min="2" max="2" width="15.7109375" style="6" customWidth="1"/>
    <col min="3" max="3" width="15.28515625" style="6" customWidth="1"/>
    <col min="4" max="4" width="17.5703125" style="6" customWidth="1"/>
    <col min="5" max="5" width="19.42578125" style="6" customWidth="1"/>
    <col min="6" max="6" width="13.42578125" style="6" customWidth="1"/>
    <col min="7" max="7" width="12.85546875" style="6" customWidth="1"/>
    <col min="8" max="16384" width="9.140625" style="6"/>
  </cols>
  <sheetData>
    <row r="1" spans="1:141" s="1" customFormat="1" ht="15.75" x14ac:dyDescent="0.25">
      <c r="A1" s="1" t="s">
        <v>0</v>
      </c>
      <c r="D1" s="2"/>
      <c r="E1" s="2"/>
      <c r="F1" s="2"/>
      <c r="G1" s="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s="1" customFormat="1" ht="15.75" x14ac:dyDescent="0.25">
      <c r="A2" s="1" t="s">
        <v>1</v>
      </c>
      <c r="D2" s="2"/>
      <c r="E2" s="2"/>
      <c r="F2" s="2"/>
      <c r="G2" s="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1" customFormat="1" ht="15.75" x14ac:dyDescent="0.25">
      <c r="A3" s="1" t="s">
        <v>2</v>
      </c>
      <c r="D3" s="2"/>
      <c r="E3" s="2"/>
      <c r="F3" s="2"/>
      <c r="G3" s="2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</row>
    <row r="4" spans="1:141" s="1" customFormat="1" ht="15.75" x14ac:dyDescent="0.25">
      <c r="D4" s="2"/>
      <c r="E4" s="2"/>
      <c r="F4" s="2"/>
      <c r="G4" s="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</row>
    <row r="5" spans="1:141" s="1" customFormat="1" ht="20.25" customHeight="1" x14ac:dyDescent="0.25">
      <c r="A5" s="129" t="s">
        <v>3</v>
      </c>
      <c r="B5" s="129"/>
      <c r="C5" s="129"/>
      <c r="D5" s="129"/>
      <c r="E5" s="129"/>
      <c r="F5" s="129"/>
      <c r="G5" s="129"/>
      <c r="H5" s="129"/>
      <c r="I5" s="65"/>
      <c r="J5" s="65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</row>
    <row r="6" spans="1:141" s="1" customFormat="1" ht="17.25" customHeight="1" x14ac:dyDescent="0.25">
      <c r="A6" s="130" t="s">
        <v>4</v>
      </c>
      <c r="B6" s="130"/>
      <c r="C6" s="130"/>
      <c r="D6" s="130"/>
      <c r="E6" s="130"/>
      <c r="F6" s="130"/>
      <c r="G6" s="130"/>
      <c r="H6" s="66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</row>
    <row r="7" spans="1:141" s="1" customFormat="1" ht="17.25" customHeight="1" x14ac:dyDescent="0.25">
      <c r="A7" s="5"/>
      <c r="B7" s="130" t="s">
        <v>5</v>
      </c>
      <c r="C7" s="130"/>
      <c r="D7" s="130"/>
      <c r="E7" s="130"/>
      <c r="H7" s="66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</row>
    <row r="8" spans="1:141" s="1" customFormat="1" ht="15.75" x14ac:dyDescent="0.25">
      <c r="A8" s="136" t="s">
        <v>32</v>
      </c>
      <c r="B8" s="136"/>
      <c r="C8" s="136"/>
      <c r="D8" s="136"/>
      <c r="E8" s="136"/>
      <c r="F8" s="136"/>
      <c r="G8" s="136"/>
      <c r="H8" s="67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</row>
    <row r="9" spans="1:141" x14ac:dyDescent="0.15"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</row>
    <row r="10" spans="1:141" ht="12.75" x14ac:dyDescent="0.2">
      <c r="A10" s="132" t="s">
        <v>7</v>
      </c>
      <c r="B10" s="132"/>
      <c r="C10" s="132"/>
      <c r="D10" s="132"/>
      <c r="E10" s="132"/>
      <c r="F10" s="132"/>
      <c r="G10" s="132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</row>
    <row r="11" spans="1:141" ht="12" thickBot="1" x14ac:dyDescent="0.2"/>
    <row r="12" spans="1:141" ht="21.75" thickBot="1" x14ac:dyDescent="0.2">
      <c r="A12" s="7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9" t="s">
        <v>14</v>
      </c>
    </row>
    <row r="13" spans="1:141" ht="12.75" x14ac:dyDescent="0.2">
      <c r="A13" s="17" t="s">
        <v>15</v>
      </c>
      <c r="B13" s="18">
        <v>869211.66</v>
      </c>
      <c r="C13" s="18">
        <v>951065.17</v>
      </c>
      <c r="D13" s="18">
        <v>951065.17</v>
      </c>
      <c r="E13" s="18">
        <v>965271.1</v>
      </c>
      <c r="F13" s="19">
        <v>111.05</v>
      </c>
      <c r="G13" s="69">
        <v>101.49</v>
      </c>
    </row>
    <row r="14" spans="1:141" s="74" customFormat="1" ht="21" x14ac:dyDescent="0.2">
      <c r="A14" s="70" t="s">
        <v>33</v>
      </c>
      <c r="B14" s="71">
        <v>748256.77</v>
      </c>
      <c r="C14" s="71">
        <v>791836.73</v>
      </c>
      <c r="D14" s="71">
        <v>791836.73</v>
      </c>
      <c r="E14" s="71">
        <v>792175.87</v>
      </c>
      <c r="F14" s="72">
        <v>105.87</v>
      </c>
      <c r="G14" s="73">
        <v>100.04</v>
      </c>
    </row>
    <row r="15" spans="1:141" s="74" customFormat="1" ht="21" x14ac:dyDescent="0.2">
      <c r="A15" s="75" t="s">
        <v>34</v>
      </c>
      <c r="B15" s="71">
        <v>748256.77</v>
      </c>
      <c r="C15" s="71">
        <v>791836.73</v>
      </c>
      <c r="D15" s="71">
        <v>791836.73</v>
      </c>
      <c r="E15" s="71">
        <v>792175.87</v>
      </c>
      <c r="F15" s="72">
        <v>105.87</v>
      </c>
      <c r="G15" s="73">
        <v>100.04</v>
      </c>
    </row>
    <row r="16" spans="1:141" s="74" customFormat="1" ht="21" x14ac:dyDescent="0.2">
      <c r="A16" s="76" t="s">
        <v>35</v>
      </c>
      <c r="B16" s="71">
        <v>745896.86</v>
      </c>
      <c r="C16" s="71">
        <v>790818.73</v>
      </c>
      <c r="D16" s="71">
        <v>790818.73</v>
      </c>
      <c r="E16" s="71">
        <v>791151.87</v>
      </c>
      <c r="F16" s="72">
        <v>106.07</v>
      </c>
      <c r="G16" s="73">
        <v>100.04</v>
      </c>
    </row>
    <row r="17" spans="1:7" s="74" customFormat="1" ht="21" x14ac:dyDescent="0.2">
      <c r="A17" s="76" t="s">
        <v>36</v>
      </c>
      <c r="B17" s="71">
        <v>2359.91</v>
      </c>
      <c r="C17" s="71">
        <v>1018</v>
      </c>
      <c r="D17" s="71">
        <v>1018</v>
      </c>
      <c r="E17" s="71">
        <v>1024</v>
      </c>
      <c r="F17" s="72">
        <v>43.39</v>
      </c>
      <c r="G17" s="73">
        <v>100.59</v>
      </c>
    </row>
    <row r="18" spans="1:7" s="74" customFormat="1" ht="12" x14ac:dyDescent="0.2">
      <c r="A18" s="70" t="s">
        <v>37</v>
      </c>
      <c r="B18" s="72">
        <v>3.99</v>
      </c>
      <c r="C18" s="72">
        <v>10</v>
      </c>
      <c r="D18" s="72">
        <v>10</v>
      </c>
      <c r="E18" s="72">
        <v>3.61</v>
      </c>
      <c r="F18" s="72">
        <v>90.48</v>
      </c>
      <c r="G18" s="73">
        <v>36.1</v>
      </c>
    </row>
    <row r="19" spans="1:7" s="74" customFormat="1" ht="12" x14ac:dyDescent="0.2">
      <c r="A19" s="75" t="s">
        <v>38</v>
      </c>
      <c r="B19" s="72">
        <v>3.99</v>
      </c>
      <c r="C19" s="72">
        <v>10</v>
      </c>
      <c r="D19" s="72">
        <v>10</v>
      </c>
      <c r="E19" s="72">
        <v>3.61</v>
      </c>
      <c r="F19" s="72">
        <v>90.48</v>
      </c>
      <c r="G19" s="73">
        <v>36.1</v>
      </c>
    </row>
    <row r="20" spans="1:7" s="74" customFormat="1" ht="21" x14ac:dyDescent="0.2">
      <c r="A20" s="76" t="s">
        <v>39</v>
      </c>
      <c r="B20" s="72">
        <v>3.99</v>
      </c>
      <c r="C20" s="72">
        <v>10</v>
      </c>
      <c r="D20" s="72">
        <v>10</v>
      </c>
      <c r="E20" s="72">
        <v>3.61</v>
      </c>
      <c r="F20" s="72">
        <v>90.48</v>
      </c>
      <c r="G20" s="73">
        <v>36.1</v>
      </c>
    </row>
    <row r="21" spans="1:7" s="74" customFormat="1" ht="21" x14ac:dyDescent="0.2">
      <c r="A21" s="70" t="s">
        <v>40</v>
      </c>
      <c r="B21" s="72">
        <v>747.93</v>
      </c>
      <c r="C21" s="71">
        <v>3300</v>
      </c>
      <c r="D21" s="71">
        <v>3300</v>
      </c>
      <c r="E21" s="71">
        <v>14870.05</v>
      </c>
      <c r="F21" s="71">
        <v>1988.16</v>
      </c>
      <c r="G21" s="73">
        <v>450.61</v>
      </c>
    </row>
    <row r="22" spans="1:7" s="74" customFormat="1" ht="12" x14ac:dyDescent="0.2">
      <c r="A22" s="75" t="s">
        <v>41</v>
      </c>
      <c r="B22" s="72">
        <v>747.93</v>
      </c>
      <c r="C22" s="71">
        <v>3300</v>
      </c>
      <c r="D22" s="71">
        <v>3300</v>
      </c>
      <c r="E22" s="71">
        <v>14870.05</v>
      </c>
      <c r="F22" s="71">
        <v>1988.16</v>
      </c>
      <c r="G22" s="73">
        <v>450.61</v>
      </c>
    </row>
    <row r="23" spans="1:7" s="74" customFormat="1" ht="12" x14ac:dyDescent="0.2">
      <c r="A23" s="76" t="s">
        <v>42</v>
      </c>
      <c r="B23" s="72">
        <v>747.93</v>
      </c>
      <c r="C23" s="71">
        <v>3300</v>
      </c>
      <c r="D23" s="71">
        <v>3300</v>
      </c>
      <c r="E23" s="71">
        <v>14870.05</v>
      </c>
      <c r="F23" s="71">
        <v>1988.16</v>
      </c>
      <c r="G23" s="73">
        <v>450.61</v>
      </c>
    </row>
    <row r="24" spans="1:7" s="74" customFormat="1" ht="31.5" x14ac:dyDescent="0.2">
      <c r="A24" s="70" t="s">
        <v>43</v>
      </c>
      <c r="B24" s="71">
        <v>12640.94</v>
      </c>
      <c r="C24" s="71">
        <v>12299.65</v>
      </c>
      <c r="D24" s="71">
        <v>12299.65</v>
      </c>
      <c r="E24" s="71">
        <v>16074.01</v>
      </c>
      <c r="F24" s="72">
        <v>127.16</v>
      </c>
      <c r="G24" s="73">
        <v>130.69</v>
      </c>
    </row>
    <row r="25" spans="1:7" s="74" customFormat="1" ht="21" x14ac:dyDescent="0.2">
      <c r="A25" s="75" t="s">
        <v>44</v>
      </c>
      <c r="B25" s="71">
        <v>12508.22</v>
      </c>
      <c r="C25" s="71">
        <v>9950</v>
      </c>
      <c r="D25" s="71">
        <v>9950</v>
      </c>
      <c r="E25" s="71">
        <v>12803.81</v>
      </c>
      <c r="F25" s="72">
        <v>102.36</v>
      </c>
      <c r="G25" s="73">
        <v>128.68</v>
      </c>
    </row>
    <row r="26" spans="1:7" s="74" customFormat="1" ht="12" x14ac:dyDescent="0.2">
      <c r="A26" s="76" t="s">
        <v>45</v>
      </c>
      <c r="B26" s="71">
        <v>12508.22</v>
      </c>
      <c r="C26" s="71">
        <v>9950</v>
      </c>
      <c r="D26" s="71">
        <v>9950</v>
      </c>
      <c r="E26" s="71">
        <v>12803.81</v>
      </c>
      <c r="F26" s="72">
        <v>102.36</v>
      </c>
      <c r="G26" s="73">
        <v>128.68</v>
      </c>
    </row>
    <row r="27" spans="1:7" s="74" customFormat="1" ht="31.5" x14ac:dyDescent="0.2">
      <c r="A27" s="75" t="s">
        <v>46</v>
      </c>
      <c r="B27" s="72">
        <v>132.72</v>
      </c>
      <c r="C27" s="71">
        <v>2349.65</v>
      </c>
      <c r="D27" s="71">
        <v>2349.65</v>
      </c>
      <c r="E27" s="71">
        <v>3270.2</v>
      </c>
      <c r="F27" s="71">
        <v>2463.98</v>
      </c>
      <c r="G27" s="73">
        <v>139.18</v>
      </c>
    </row>
    <row r="28" spans="1:7" s="74" customFormat="1" ht="12" x14ac:dyDescent="0.2">
      <c r="A28" s="76" t="s">
        <v>47</v>
      </c>
      <c r="B28" s="72">
        <v>132.72</v>
      </c>
      <c r="C28" s="72">
        <v>349.65</v>
      </c>
      <c r="D28" s="72">
        <v>349.65</v>
      </c>
      <c r="E28" s="72">
        <v>349.65</v>
      </c>
      <c r="F28" s="72">
        <v>263.45</v>
      </c>
      <c r="G28" s="73">
        <v>100</v>
      </c>
    </row>
    <row r="29" spans="1:7" s="74" customFormat="1" ht="12" x14ac:dyDescent="0.2">
      <c r="A29" s="76" t="s">
        <v>48</v>
      </c>
      <c r="B29" s="70"/>
      <c r="C29" s="71">
        <v>2000</v>
      </c>
      <c r="D29" s="71">
        <v>2000</v>
      </c>
      <c r="E29" s="71">
        <v>2920.55</v>
      </c>
      <c r="F29" s="70"/>
      <c r="G29" s="73">
        <v>146.03</v>
      </c>
    </row>
    <row r="30" spans="1:7" s="74" customFormat="1" ht="21" x14ac:dyDescent="0.2">
      <c r="A30" s="70" t="s">
        <v>49</v>
      </c>
      <c r="B30" s="71">
        <v>107293.27</v>
      </c>
      <c r="C30" s="71">
        <v>143578.79</v>
      </c>
      <c r="D30" s="71">
        <v>143578.79</v>
      </c>
      <c r="E30" s="71">
        <v>142147.56</v>
      </c>
      <c r="F30" s="72">
        <v>132.49</v>
      </c>
      <c r="G30" s="73">
        <v>99</v>
      </c>
    </row>
    <row r="31" spans="1:7" s="74" customFormat="1" ht="31.5" x14ac:dyDescent="0.2">
      <c r="A31" s="75" t="s">
        <v>50</v>
      </c>
      <c r="B31" s="71">
        <v>107293.27</v>
      </c>
      <c r="C31" s="71">
        <v>143578.79</v>
      </c>
      <c r="D31" s="71">
        <v>143578.79</v>
      </c>
      <c r="E31" s="71">
        <v>142147.56</v>
      </c>
      <c r="F31" s="72">
        <v>132.49</v>
      </c>
      <c r="G31" s="73">
        <v>99</v>
      </c>
    </row>
    <row r="32" spans="1:7" s="74" customFormat="1" ht="21" x14ac:dyDescent="0.2">
      <c r="A32" s="76" t="s">
        <v>51</v>
      </c>
      <c r="B32" s="71">
        <v>103832.52</v>
      </c>
      <c r="C32" s="71">
        <v>138596.51</v>
      </c>
      <c r="D32" s="71">
        <v>138596.51</v>
      </c>
      <c r="E32" s="71">
        <v>137165.28</v>
      </c>
      <c r="F32" s="72">
        <v>132.1</v>
      </c>
      <c r="G32" s="73">
        <v>98.97</v>
      </c>
    </row>
    <row r="33" spans="1:7" s="74" customFormat="1" ht="31.5" x14ac:dyDescent="0.2">
      <c r="A33" s="76" t="s">
        <v>52</v>
      </c>
      <c r="B33" s="71">
        <v>3460.75</v>
      </c>
      <c r="C33" s="71">
        <v>4982.28</v>
      </c>
      <c r="D33" s="71">
        <v>4982.28</v>
      </c>
      <c r="E33" s="71">
        <v>4982.28</v>
      </c>
      <c r="F33" s="72">
        <v>143.97</v>
      </c>
      <c r="G33" s="73">
        <v>100</v>
      </c>
    </row>
    <row r="34" spans="1:7" s="74" customFormat="1" ht="12" x14ac:dyDescent="0.2">
      <c r="A34" s="70" t="s">
        <v>53</v>
      </c>
      <c r="B34" s="72">
        <v>268.76</v>
      </c>
      <c r="C34" s="72">
        <v>40</v>
      </c>
      <c r="D34" s="72">
        <v>40</v>
      </c>
      <c r="E34" s="70"/>
      <c r="F34" s="70"/>
      <c r="G34" s="77"/>
    </row>
    <row r="35" spans="1:7" s="74" customFormat="1" ht="12" x14ac:dyDescent="0.2">
      <c r="A35" s="75" t="s">
        <v>54</v>
      </c>
      <c r="B35" s="72">
        <v>268.76</v>
      </c>
      <c r="C35" s="72">
        <v>40</v>
      </c>
      <c r="D35" s="72">
        <v>40</v>
      </c>
      <c r="E35" s="70"/>
      <c r="F35" s="70"/>
      <c r="G35" s="77"/>
    </row>
    <row r="36" spans="1:7" s="74" customFormat="1" ht="12" x14ac:dyDescent="0.2">
      <c r="A36" s="76" t="s">
        <v>55</v>
      </c>
      <c r="B36" s="72">
        <v>268.76</v>
      </c>
      <c r="C36" s="72">
        <v>40</v>
      </c>
      <c r="D36" s="72">
        <v>40</v>
      </c>
      <c r="E36" s="70"/>
      <c r="F36" s="70"/>
      <c r="G36" s="77"/>
    </row>
    <row r="37" spans="1:7" ht="25.5" x14ac:dyDescent="0.2">
      <c r="A37" s="17" t="s">
        <v>16</v>
      </c>
      <c r="B37" s="19">
        <v>464.29</v>
      </c>
      <c r="C37" s="19">
        <v>500</v>
      </c>
      <c r="D37" s="19">
        <v>500</v>
      </c>
      <c r="E37" s="19">
        <v>688.55</v>
      </c>
      <c r="F37" s="19">
        <v>148.30000000000001</v>
      </c>
      <c r="G37" s="69">
        <v>137.71</v>
      </c>
    </row>
    <row r="38" spans="1:7" s="74" customFormat="1" ht="21" x14ac:dyDescent="0.2">
      <c r="A38" s="70" t="s">
        <v>56</v>
      </c>
      <c r="B38" s="72">
        <v>464.29</v>
      </c>
      <c r="C38" s="72">
        <v>500</v>
      </c>
      <c r="D38" s="72">
        <v>500</v>
      </c>
      <c r="E38" s="72">
        <v>688.55</v>
      </c>
      <c r="F38" s="72">
        <v>148.30000000000001</v>
      </c>
      <c r="G38" s="73">
        <v>137.71</v>
      </c>
    </row>
    <row r="39" spans="1:7" s="74" customFormat="1" ht="12" x14ac:dyDescent="0.2">
      <c r="A39" s="75" t="s">
        <v>57</v>
      </c>
      <c r="B39" s="72">
        <v>464.29</v>
      </c>
      <c r="C39" s="72">
        <v>500</v>
      </c>
      <c r="D39" s="72">
        <v>500</v>
      </c>
      <c r="E39" s="72">
        <v>688.55</v>
      </c>
      <c r="F39" s="72">
        <v>148.30000000000001</v>
      </c>
      <c r="G39" s="73">
        <v>137.71</v>
      </c>
    </row>
    <row r="40" spans="1:7" s="74" customFormat="1" ht="12" x14ac:dyDescent="0.2">
      <c r="A40" s="76" t="s">
        <v>58</v>
      </c>
      <c r="B40" s="72">
        <v>464.29</v>
      </c>
      <c r="C40" s="72">
        <v>500</v>
      </c>
      <c r="D40" s="72">
        <v>500</v>
      </c>
      <c r="E40" s="72">
        <v>688.55</v>
      </c>
      <c r="F40" s="72">
        <v>148.30000000000001</v>
      </c>
      <c r="G40" s="73">
        <v>137.71</v>
      </c>
    </row>
    <row r="41" spans="1:7" ht="12.75" x14ac:dyDescent="0.2">
      <c r="A41" s="78" t="s">
        <v>59</v>
      </c>
      <c r="B41" s="79">
        <v>869675.95</v>
      </c>
      <c r="C41" s="79">
        <v>951565.17</v>
      </c>
      <c r="D41" s="79">
        <v>951565.17</v>
      </c>
      <c r="E41" s="79">
        <v>965959.65</v>
      </c>
      <c r="F41" s="80">
        <v>111.07</v>
      </c>
      <c r="G41" s="81">
        <v>101.51</v>
      </c>
    </row>
    <row r="42" spans="1:7" s="83" customFormat="1" ht="13.5" customHeight="1" x14ac:dyDescent="0.2">
      <c r="A42" s="17" t="s">
        <v>17</v>
      </c>
      <c r="B42" s="18">
        <v>861216.63</v>
      </c>
      <c r="C42" s="18">
        <v>942656.27</v>
      </c>
      <c r="D42" s="18">
        <v>942656.27</v>
      </c>
      <c r="E42" s="18">
        <v>949053.49</v>
      </c>
      <c r="F42" s="19">
        <v>110.2</v>
      </c>
      <c r="G42" s="82">
        <v>100.68</v>
      </c>
    </row>
    <row r="43" spans="1:7" s="85" customFormat="1" ht="10.5" x14ac:dyDescent="0.2">
      <c r="A43" s="70" t="s">
        <v>60</v>
      </c>
      <c r="B43" s="71">
        <v>723465.72</v>
      </c>
      <c r="C43" s="71">
        <v>793840.67</v>
      </c>
      <c r="D43" s="71">
        <v>793840.67</v>
      </c>
      <c r="E43" s="71">
        <v>791614.94</v>
      </c>
      <c r="F43" s="72">
        <v>109.42</v>
      </c>
      <c r="G43" s="84">
        <v>99.72</v>
      </c>
    </row>
    <row r="44" spans="1:7" s="85" customFormat="1" ht="10.5" x14ac:dyDescent="0.2">
      <c r="A44" s="70" t="s">
        <v>61</v>
      </c>
      <c r="B44" s="71">
        <v>599164.89</v>
      </c>
      <c r="C44" s="71">
        <v>653360.79</v>
      </c>
      <c r="D44" s="71">
        <v>653360.79</v>
      </c>
      <c r="E44" s="71">
        <v>655955.39</v>
      </c>
      <c r="F44" s="72">
        <v>109.48</v>
      </c>
      <c r="G44" s="84">
        <v>100.4</v>
      </c>
    </row>
    <row r="45" spans="1:7" s="85" customFormat="1" ht="10.5" x14ac:dyDescent="0.2">
      <c r="A45" s="76" t="s">
        <v>62</v>
      </c>
      <c r="B45" s="71">
        <v>599164.89</v>
      </c>
      <c r="C45" s="71">
        <v>653360.79</v>
      </c>
      <c r="D45" s="71">
        <v>653360.79</v>
      </c>
      <c r="E45" s="71">
        <v>655955.39</v>
      </c>
      <c r="F45" s="72">
        <v>109.48</v>
      </c>
      <c r="G45" s="84">
        <v>100.4</v>
      </c>
    </row>
    <row r="46" spans="1:7" s="85" customFormat="1" ht="10.5" x14ac:dyDescent="0.2">
      <c r="A46" s="70" t="s">
        <v>63</v>
      </c>
      <c r="B46" s="71">
        <v>28647.91</v>
      </c>
      <c r="C46" s="71">
        <v>32600</v>
      </c>
      <c r="D46" s="71">
        <v>32600</v>
      </c>
      <c r="E46" s="71">
        <v>30793.89</v>
      </c>
      <c r="F46" s="72">
        <v>107.49</v>
      </c>
      <c r="G46" s="84">
        <v>94.46</v>
      </c>
    </row>
    <row r="47" spans="1:7" s="85" customFormat="1" ht="10.5" x14ac:dyDescent="0.2">
      <c r="A47" s="76" t="s">
        <v>64</v>
      </c>
      <c r="B47" s="71">
        <v>28647.91</v>
      </c>
      <c r="C47" s="71">
        <v>32600</v>
      </c>
      <c r="D47" s="71">
        <v>32600</v>
      </c>
      <c r="E47" s="71">
        <v>30793.89</v>
      </c>
      <c r="F47" s="72">
        <v>107.49</v>
      </c>
      <c r="G47" s="84">
        <v>94.46</v>
      </c>
    </row>
    <row r="48" spans="1:7" s="85" customFormat="1" ht="10.5" x14ac:dyDescent="0.2">
      <c r="A48" s="70" t="s">
        <v>65</v>
      </c>
      <c r="B48" s="71">
        <v>95652.92</v>
      </c>
      <c r="C48" s="71">
        <v>107879.88</v>
      </c>
      <c r="D48" s="71">
        <v>107879.88</v>
      </c>
      <c r="E48" s="71">
        <v>104865.66</v>
      </c>
      <c r="F48" s="72">
        <v>109.63</v>
      </c>
      <c r="G48" s="84">
        <v>97.21</v>
      </c>
    </row>
    <row r="49" spans="1:7" s="85" customFormat="1" ht="21" x14ac:dyDescent="0.2">
      <c r="A49" s="76" t="s">
        <v>66</v>
      </c>
      <c r="B49" s="71">
        <v>95373.1</v>
      </c>
      <c r="C49" s="71">
        <v>107844.88</v>
      </c>
      <c r="D49" s="71">
        <v>107844.88</v>
      </c>
      <c r="E49" s="71">
        <v>104842.27</v>
      </c>
      <c r="F49" s="72">
        <v>109.93</v>
      </c>
      <c r="G49" s="84">
        <v>97.22</v>
      </c>
    </row>
    <row r="50" spans="1:7" s="85" customFormat="1" ht="21" x14ac:dyDescent="0.2">
      <c r="A50" s="76" t="s">
        <v>67</v>
      </c>
      <c r="B50" s="72">
        <v>279.82</v>
      </c>
      <c r="C50" s="72">
        <v>35</v>
      </c>
      <c r="D50" s="72">
        <v>35</v>
      </c>
      <c r="E50" s="72">
        <v>23.39</v>
      </c>
      <c r="F50" s="72">
        <v>8.36</v>
      </c>
      <c r="G50" s="84">
        <v>66.83</v>
      </c>
    </row>
    <row r="51" spans="1:7" s="85" customFormat="1" ht="10.5" x14ac:dyDescent="0.2">
      <c r="A51" s="70" t="s">
        <v>68</v>
      </c>
      <c r="B51" s="71">
        <v>130419.95</v>
      </c>
      <c r="C51" s="71">
        <v>148138.82999999999</v>
      </c>
      <c r="D51" s="71">
        <v>148138.82999999999</v>
      </c>
      <c r="E51" s="71">
        <v>156192.54</v>
      </c>
      <c r="F51" s="72">
        <v>119.76</v>
      </c>
      <c r="G51" s="84">
        <v>105.44</v>
      </c>
    </row>
    <row r="52" spans="1:7" s="85" customFormat="1" ht="10.5" x14ac:dyDescent="0.2">
      <c r="A52" s="70" t="s">
        <v>69</v>
      </c>
      <c r="B52" s="71">
        <v>44584.43</v>
      </c>
      <c r="C52" s="71">
        <v>41083.83</v>
      </c>
      <c r="D52" s="71">
        <v>41083.83</v>
      </c>
      <c r="E52" s="71">
        <v>41145.03</v>
      </c>
      <c r="F52" s="72">
        <v>92.29</v>
      </c>
      <c r="G52" s="84">
        <v>100.15</v>
      </c>
    </row>
    <row r="53" spans="1:7" s="85" customFormat="1" ht="10.5" x14ac:dyDescent="0.2">
      <c r="A53" s="76" t="s">
        <v>70</v>
      </c>
      <c r="B53" s="71">
        <v>4231.51</v>
      </c>
      <c r="C53" s="71">
        <v>6433.83</v>
      </c>
      <c r="D53" s="71">
        <v>6433.83</v>
      </c>
      <c r="E53" s="71">
        <v>6068.14</v>
      </c>
      <c r="F53" s="72">
        <v>143.4</v>
      </c>
      <c r="G53" s="84">
        <v>94.32</v>
      </c>
    </row>
    <row r="54" spans="1:7" s="85" customFormat="1" ht="21" x14ac:dyDescent="0.2">
      <c r="A54" s="76" t="s">
        <v>71</v>
      </c>
      <c r="B54" s="71">
        <v>39372.769999999997</v>
      </c>
      <c r="C54" s="71">
        <v>33500</v>
      </c>
      <c r="D54" s="71">
        <v>33500</v>
      </c>
      <c r="E54" s="71">
        <v>34025.480000000003</v>
      </c>
      <c r="F54" s="72">
        <v>86.42</v>
      </c>
      <c r="G54" s="84">
        <v>101.57</v>
      </c>
    </row>
    <row r="55" spans="1:7" s="85" customFormat="1" ht="10.5" x14ac:dyDescent="0.2">
      <c r="A55" s="76" t="s">
        <v>72</v>
      </c>
      <c r="B55" s="72">
        <v>980.15</v>
      </c>
      <c r="C55" s="71">
        <v>1150</v>
      </c>
      <c r="D55" s="71">
        <v>1150</v>
      </c>
      <c r="E55" s="71">
        <v>1051.4100000000001</v>
      </c>
      <c r="F55" s="72">
        <v>107.27</v>
      </c>
      <c r="G55" s="84">
        <v>91.43</v>
      </c>
    </row>
    <row r="56" spans="1:7" s="85" customFormat="1" ht="10.5" x14ac:dyDescent="0.2">
      <c r="A56" s="70" t="s">
        <v>73</v>
      </c>
      <c r="B56" s="71">
        <v>42035.75</v>
      </c>
      <c r="C56" s="71">
        <v>55866.26</v>
      </c>
      <c r="D56" s="71">
        <v>55866.26</v>
      </c>
      <c r="E56" s="71">
        <v>56216.61</v>
      </c>
      <c r="F56" s="72">
        <v>133.74</v>
      </c>
      <c r="G56" s="84">
        <v>100.63</v>
      </c>
    </row>
    <row r="57" spans="1:7" s="85" customFormat="1" ht="10.5" x14ac:dyDescent="0.2">
      <c r="A57" s="76" t="s">
        <v>74</v>
      </c>
      <c r="B57" s="71">
        <v>8288.17</v>
      </c>
      <c r="C57" s="71">
        <v>8528.4599999999991</v>
      </c>
      <c r="D57" s="71">
        <v>8528.4599999999991</v>
      </c>
      <c r="E57" s="71">
        <v>9051.08</v>
      </c>
      <c r="F57" s="72">
        <v>109.2</v>
      </c>
      <c r="G57" s="84">
        <v>106.13</v>
      </c>
    </row>
    <row r="58" spans="1:7" s="85" customFormat="1" ht="10.5" x14ac:dyDescent="0.2">
      <c r="A58" s="76" t="s">
        <v>75</v>
      </c>
      <c r="B58" s="72">
        <v>438.96</v>
      </c>
      <c r="C58" s="72">
        <v>763.31</v>
      </c>
      <c r="D58" s="72">
        <v>763.31</v>
      </c>
      <c r="E58" s="72">
        <v>584.59</v>
      </c>
      <c r="F58" s="72">
        <v>133.18</v>
      </c>
      <c r="G58" s="84">
        <v>76.59</v>
      </c>
    </row>
    <row r="59" spans="1:7" s="85" customFormat="1" ht="10.5" x14ac:dyDescent="0.2">
      <c r="A59" s="76" t="s">
        <v>76</v>
      </c>
      <c r="B59" s="71">
        <v>30144.05</v>
      </c>
      <c r="C59" s="71">
        <v>44600</v>
      </c>
      <c r="D59" s="71">
        <v>44600</v>
      </c>
      <c r="E59" s="71">
        <v>44025.61</v>
      </c>
      <c r="F59" s="72">
        <v>146.05000000000001</v>
      </c>
      <c r="G59" s="84">
        <v>98.71</v>
      </c>
    </row>
    <row r="60" spans="1:7" s="85" customFormat="1" ht="21" x14ac:dyDescent="0.2">
      <c r="A60" s="76" t="s">
        <v>77</v>
      </c>
      <c r="B60" s="72">
        <v>833.33</v>
      </c>
      <c r="C60" s="72">
        <v>600</v>
      </c>
      <c r="D60" s="72">
        <v>600</v>
      </c>
      <c r="E60" s="71">
        <v>1030.6099999999999</v>
      </c>
      <c r="F60" s="72">
        <v>123.67</v>
      </c>
      <c r="G60" s="84">
        <v>171.77</v>
      </c>
    </row>
    <row r="61" spans="1:7" s="85" customFormat="1" ht="10.5" x14ac:dyDescent="0.2">
      <c r="A61" s="76" t="s">
        <v>78</v>
      </c>
      <c r="B61" s="71">
        <v>2331.2399999999998</v>
      </c>
      <c r="C61" s="71">
        <v>1374.49</v>
      </c>
      <c r="D61" s="71">
        <v>1374.49</v>
      </c>
      <c r="E61" s="71">
        <v>1524.72</v>
      </c>
      <c r="F61" s="72">
        <v>65.400000000000006</v>
      </c>
      <c r="G61" s="84">
        <v>110.93</v>
      </c>
    </row>
    <row r="62" spans="1:7" s="85" customFormat="1" ht="10.5" x14ac:dyDescent="0.2">
      <c r="A62" s="70" t="s">
        <v>79</v>
      </c>
      <c r="B62" s="71">
        <v>32117.15</v>
      </c>
      <c r="C62" s="71">
        <v>47424.02</v>
      </c>
      <c r="D62" s="71">
        <v>47424.02</v>
      </c>
      <c r="E62" s="71">
        <v>55522.9</v>
      </c>
      <c r="F62" s="72">
        <v>172.88</v>
      </c>
      <c r="G62" s="84">
        <v>117.08</v>
      </c>
    </row>
    <row r="63" spans="1:7" s="85" customFormat="1" ht="10.5" x14ac:dyDescent="0.2">
      <c r="A63" s="76" t="s">
        <v>80</v>
      </c>
      <c r="B63" s="71">
        <v>5070.62</v>
      </c>
      <c r="C63" s="71">
        <v>3623.2</v>
      </c>
      <c r="D63" s="71">
        <v>3623.2</v>
      </c>
      <c r="E63" s="71">
        <v>3279.98</v>
      </c>
      <c r="F63" s="72">
        <v>64.69</v>
      </c>
      <c r="G63" s="84">
        <v>90.53</v>
      </c>
    </row>
    <row r="64" spans="1:7" s="85" customFormat="1" ht="10.5" x14ac:dyDescent="0.2">
      <c r="A64" s="76" t="s">
        <v>81</v>
      </c>
      <c r="B64" s="71">
        <v>7309.83</v>
      </c>
      <c r="C64" s="71">
        <v>28489.45</v>
      </c>
      <c r="D64" s="71">
        <v>28489.45</v>
      </c>
      <c r="E64" s="71">
        <v>37179.730000000003</v>
      </c>
      <c r="F64" s="72">
        <v>508.63</v>
      </c>
      <c r="G64" s="84">
        <v>130.5</v>
      </c>
    </row>
    <row r="65" spans="1:7" s="85" customFormat="1" ht="10.5" x14ac:dyDescent="0.2">
      <c r="A65" s="76" t="s">
        <v>82</v>
      </c>
      <c r="B65" s="71">
        <v>1245.47</v>
      </c>
      <c r="C65" s="70"/>
      <c r="D65" s="70"/>
      <c r="E65" s="70"/>
      <c r="F65" s="70"/>
      <c r="G65" s="86"/>
    </row>
    <row r="66" spans="1:7" s="85" customFormat="1" ht="10.5" x14ac:dyDescent="0.2">
      <c r="A66" s="76" t="s">
        <v>83</v>
      </c>
      <c r="B66" s="71">
        <v>8255.9</v>
      </c>
      <c r="C66" s="71">
        <v>7671.32</v>
      </c>
      <c r="D66" s="71">
        <v>7671.32</v>
      </c>
      <c r="E66" s="71">
        <v>7837.82</v>
      </c>
      <c r="F66" s="72">
        <v>94.94</v>
      </c>
      <c r="G66" s="84">
        <v>102.17</v>
      </c>
    </row>
    <row r="67" spans="1:7" s="85" customFormat="1" ht="10.5" x14ac:dyDescent="0.2">
      <c r="A67" s="76" t="s">
        <v>84</v>
      </c>
      <c r="B67" s="71">
        <v>1923.84</v>
      </c>
      <c r="C67" s="71">
        <v>1915.8</v>
      </c>
      <c r="D67" s="71">
        <v>1915.8</v>
      </c>
      <c r="E67" s="71">
        <v>1915.8</v>
      </c>
      <c r="F67" s="72">
        <v>99.58</v>
      </c>
      <c r="G67" s="84">
        <v>100</v>
      </c>
    </row>
    <row r="68" spans="1:7" s="85" customFormat="1" ht="10.5" x14ac:dyDescent="0.2">
      <c r="A68" s="76" t="s">
        <v>85</v>
      </c>
      <c r="B68" s="71">
        <v>2276.19</v>
      </c>
      <c r="C68" s="71">
        <v>1592.67</v>
      </c>
      <c r="D68" s="71">
        <v>1592.67</v>
      </c>
      <c r="E68" s="71">
        <v>1592.7</v>
      </c>
      <c r="F68" s="72">
        <v>69.97</v>
      </c>
      <c r="G68" s="84">
        <v>100</v>
      </c>
    </row>
    <row r="69" spans="1:7" s="85" customFormat="1" ht="10.5" x14ac:dyDescent="0.2">
      <c r="A69" s="76" t="s">
        <v>86</v>
      </c>
      <c r="B69" s="71">
        <v>2097.64</v>
      </c>
      <c r="C69" s="72">
        <v>640</v>
      </c>
      <c r="D69" s="72">
        <v>640</v>
      </c>
      <c r="E69" s="72">
        <v>240</v>
      </c>
      <c r="F69" s="72">
        <v>11.44</v>
      </c>
      <c r="G69" s="84">
        <v>37.5</v>
      </c>
    </row>
    <row r="70" spans="1:7" s="85" customFormat="1" ht="10.5" x14ac:dyDescent="0.2">
      <c r="A70" s="76" t="s">
        <v>87</v>
      </c>
      <c r="B70" s="71">
        <v>1910.3</v>
      </c>
      <c r="C70" s="71">
        <v>2051.58</v>
      </c>
      <c r="D70" s="71">
        <v>2051.58</v>
      </c>
      <c r="E70" s="71">
        <v>2040.02</v>
      </c>
      <c r="F70" s="72">
        <v>106.79</v>
      </c>
      <c r="G70" s="84">
        <v>99.44</v>
      </c>
    </row>
    <row r="71" spans="1:7" s="85" customFormat="1" ht="10.5" x14ac:dyDescent="0.2">
      <c r="A71" s="76" t="s">
        <v>88</v>
      </c>
      <c r="B71" s="71">
        <v>2027.36</v>
      </c>
      <c r="C71" s="71">
        <v>1440</v>
      </c>
      <c r="D71" s="71">
        <v>1440</v>
      </c>
      <c r="E71" s="71">
        <v>1436.85</v>
      </c>
      <c r="F71" s="72">
        <v>70.87</v>
      </c>
      <c r="G71" s="84">
        <v>99.78</v>
      </c>
    </row>
    <row r="72" spans="1:7" s="85" customFormat="1" ht="10.5" x14ac:dyDescent="0.2">
      <c r="A72" s="70" t="s">
        <v>89</v>
      </c>
      <c r="B72" s="71">
        <v>11682.62</v>
      </c>
      <c r="C72" s="71">
        <v>3764.72</v>
      </c>
      <c r="D72" s="71">
        <v>3764.72</v>
      </c>
      <c r="E72" s="71">
        <v>3308</v>
      </c>
      <c r="F72" s="72">
        <v>28.32</v>
      </c>
      <c r="G72" s="84">
        <v>87.87</v>
      </c>
    </row>
    <row r="73" spans="1:7" s="85" customFormat="1" ht="10.5" x14ac:dyDescent="0.2">
      <c r="A73" s="76" t="s">
        <v>90</v>
      </c>
      <c r="B73" s="70"/>
      <c r="C73" s="72">
        <v>334.94</v>
      </c>
      <c r="D73" s="72">
        <v>334.94</v>
      </c>
      <c r="E73" s="70"/>
      <c r="F73" s="70"/>
      <c r="G73" s="86"/>
    </row>
    <row r="74" spans="1:7" s="85" customFormat="1" ht="10.5" x14ac:dyDescent="0.2">
      <c r="A74" s="76" t="s">
        <v>91</v>
      </c>
      <c r="B74" s="72">
        <v>124.53</v>
      </c>
      <c r="C74" s="72">
        <v>350</v>
      </c>
      <c r="D74" s="72">
        <v>350</v>
      </c>
      <c r="E74" s="72">
        <v>225.02</v>
      </c>
      <c r="F74" s="72">
        <v>180.7</v>
      </c>
      <c r="G74" s="84">
        <v>64.290000000000006</v>
      </c>
    </row>
    <row r="75" spans="1:7" s="85" customFormat="1" ht="10.5" x14ac:dyDescent="0.2">
      <c r="A75" s="76" t="s">
        <v>92</v>
      </c>
      <c r="B75" s="71">
        <v>4024.82</v>
      </c>
      <c r="C75" s="71">
        <v>1800</v>
      </c>
      <c r="D75" s="71">
        <v>1800</v>
      </c>
      <c r="E75" s="71">
        <v>1750.7</v>
      </c>
      <c r="F75" s="72">
        <v>43.5</v>
      </c>
      <c r="G75" s="84">
        <v>97.26</v>
      </c>
    </row>
    <row r="76" spans="1:7" s="85" customFormat="1" ht="10.5" x14ac:dyDescent="0.2">
      <c r="A76" s="76" t="s">
        <v>93</v>
      </c>
      <c r="B76" s="71">
        <v>6893.29</v>
      </c>
      <c r="C76" s="71">
        <v>1000</v>
      </c>
      <c r="D76" s="71">
        <v>1000</v>
      </c>
      <c r="E76" s="72">
        <v>891.73</v>
      </c>
      <c r="F76" s="72">
        <v>12.94</v>
      </c>
      <c r="G76" s="84">
        <v>89.17</v>
      </c>
    </row>
    <row r="77" spans="1:7" s="85" customFormat="1" ht="10.5" x14ac:dyDescent="0.2">
      <c r="A77" s="76" t="s">
        <v>94</v>
      </c>
      <c r="B77" s="72">
        <v>639.98</v>
      </c>
      <c r="C77" s="72">
        <v>279.77999999999997</v>
      </c>
      <c r="D77" s="72">
        <v>279.77999999999997</v>
      </c>
      <c r="E77" s="72">
        <v>440.55</v>
      </c>
      <c r="F77" s="72">
        <v>68.84</v>
      </c>
      <c r="G77" s="84">
        <v>157.46</v>
      </c>
    </row>
    <row r="78" spans="1:7" s="85" customFormat="1" ht="10.5" x14ac:dyDescent="0.2">
      <c r="A78" s="70" t="s">
        <v>95</v>
      </c>
      <c r="B78" s="71">
        <v>7065.51</v>
      </c>
      <c r="C78" s="71">
        <v>1435.39</v>
      </c>
      <c r="D78" s="71">
        <v>1435.39</v>
      </c>
      <c r="E78" s="71">
        <v>1004.63</v>
      </c>
      <c r="F78" s="72">
        <v>14.22</v>
      </c>
      <c r="G78" s="84">
        <v>69.989999999999995</v>
      </c>
    </row>
    <row r="79" spans="1:7" s="85" customFormat="1" ht="10.5" x14ac:dyDescent="0.2">
      <c r="A79" s="70" t="s">
        <v>96</v>
      </c>
      <c r="B79" s="71">
        <v>7065.51</v>
      </c>
      <c r="C79" s="71">
        <v>1435.39</v>
      </c>
      <c r="D79" s="71">
        <v>1435.39</v>
      </c>
      <c r="E79" s="71">
        <v>1004.63</v>
      </c>
      <c r="F79" s="72">
        <v>14.22</v>
      </c>
      <c r="G79" s="84">
        <v>69.989999999999995</v>
      </c>
    </row>
    <row r="80" spans="1:7" s="85" customFormat="1" ht="10.5" x14ac:dyDescent="0.2">
      <c r="A80" s="76" t="s">
        <v>97</v>
      </c>
      <c r="B80" s="72">
        <v>345.08</v>
      </c>
      <c r="C80" s="72">
        <v>395</v>
      </c>
      <c r="D80" s="72">
        <v>395</v>
      </c>
      <c r="E80" s="72">
        <v>395</v>
      </c>
      <c r="F80" s="72">
        <v>114.47</v>
      </c>
      <c r="G80" s="84">
        <v>100</v>
      </c>
    </row>
    <row r="81" spans="1:7" s="85" customFormat="1" ht="10.5" x14ac:dyDescent="0.2">
      <c r="A81" s="76" t="s">
        <v>98</v>
      </c>
      <c r="B81" s="71">
        <v>6720.43</v>
      </c>
      <c r="C81" s="71">
        <v>1040.3900000000001</v>
      </c>
      <c r="D81" s="71">
        <v>1040.3900000000001</v>
      </c>
      <c r="E81" s="72">
        <v>609.63</v>
      </c>
      <c r="F81" s="72">
        <v>9.07</v>
      </c>
      <c r="G81" s="84">
        <v>58.6</v>
      </c>
    </row>
    <row r="82" spans="1:7" s="85" customFormat="1" ht="21" x14ac:dyDescent="0.2">
      <c r="A82" s="70" t="s">
        <v>99</v>
      </c>
      <c r="B82" s="72">
        <v>265.45</v>
      </c>
      <c r="C82" s="70"/>
      <c r="D82" s="70"/>
      <c r="E82" s="70"/>
      <c r="F82" s="70"/>
      <c r="G82" s="86"/>
    </row>
    <row r="83" spans="1:7" s="85" customFormat="1" ht="21" x14ac:dyDescent="0.2">
      <c r="A83" s="70" t="s">
        <v>100</v>
      </c>
      <c r="B83" s="72">
        <v>265.45</v>
      </c>
      <c r="C83" s="70"/>
      <c r="D83" s="70"/>
      <c r="E83" s="70"/>
      <c r="F83" s="70"/>
      <c r="G83" s="86"/>
    </row>
    <row r="84" spans="1:7" s="85" customFormat="1" ht="10.5" x14ac:dyDescent="0.2">
      <c r="A84" s="76" t="s">
        <v>101</v>
      </c>
      <c r="B84" s="72">
        <v>265.45</v>
      </c>
      <c r="C84" s="70"/>
      <c r="D84" s="70"/>
      <c r="E84" s="70"/>
      <c r="F84" s="70"/>
      <c r="G84" s="86"/>
    </row>
    <row r="85" spans="1:7" s="85" customFormat="1" ht="10.5" x14ac:dyDescent="0.2">
      <c r="A85" s="70" t="s">
        <v>102</v>
      </c>
      <c r="B85" s="70"/>
      <c r="C85" s="72">
        <v>241.38</v>
      </c>
      <c r="D85" s="72">
        <v>241.38</v>
      </c>
      <c r="E85" s="72">
        <v>241.38</v>
      </c>
      <c r="F85" s="70"/>
      <c r="G85" s="84">
        <v>100</v>
      </c>
    </row>
    <row r="86" spans="1:7" s="85" customFormat="1" ht="10.5" x14ac:dyDescent="0.2">
      <c r="A86" s="70" t="s">
        <v>103</v>
      </c>
      <c r="B86" s="70"/>
      <c r="C86" s="72">
        <v>241.38</v>
      </c>
      <c r="D86" s="72">
        <v>241.38</v>
      </c>
      <c r="E86" s="72">
        <v>241.38</v>
      </c>
      <c r="F86" s="70"/>
      <c r="G86" s="84">
        <v>100</v>
      </c>
    </row>
    <row r="87" spans="1:7" s="85" customFormat="1" ht="10.5" x14ac:dyDescent="0.2">
      <c r="A87" s="76" t="s">
        <v>104</v>
      </c>
      <c r="B87" s="70"/>
      <c r="C87" s="72">
        <v>241.38</v>
      </c>
      <c r="D87" s="72">
        <v>241.38</v>
      </c>
      <c r="E87" s="72">
        <v>241.38</v>
      </c>
      <c r="F87" s="70"/>
      <c r="G87" s="84">
        <v>100</v>
      </c>
    </row>
    <row r="88" spans="1:7" s="83" customFormat="1" ht="25.5" x14ac:dyDescent="0.2">
      <c r="A88" s="17" t="s">
        <v>18</v>
      </c>
      <c r="B88" s="18">
        <v>10012.57</v>
      </c>
      <c r="C88" s="18">
        <v>14922.52</v>
      </c>
      <c r="D88" s="18">
        <v>14922.52</v>
      </c>
      <c r="E88" s="18">
        <v>15083.1</v>
      </c>
      <c r="F88" s="19">
        <v>150.63999999999999</v>
      </c>
      <c r="G88" s="82">
        <v>101.08</v>
      </c>
    </row>
    <row r="89" spans="1:7" s="85" customFormat="1" ht="21" x14ac:dyDescent="0.2">
      <c r="A89" s="70" t="s">
        <v>105</v>
      </c>
      <c r="B89" s="71">
        <v>10012.57</v>
      </c>
      <c r="C89" s="71">
        <v>14922.52</v>
      </c>
      <c r="D89" s="71">
        <v>14922.52</v>
      </c>
      <c r="E89" s="71">
        <v>15083.1</v>
      </c>
      <c r="F89" s="72">
        <v>150.63999999999999</v>
      </c>
      <c r="G89" s="84">
        <v>101.08</v>
      </c>
    </row>
    <row r="90" spans="1:7" s="85" customFormat="1" ht="10.5" x14ac:dyDescent="0.2">
      <c r="A90" s="70" t="s">
        <v>106</v>
      </c>
      <c r="B90" s="71">
        <v>9512.59</v>
      </c>
      <c r="C90" s="71">
        <v>14357.52</v>
      </c>
      <c r="D90" s="71">
        <v>14357.52</v>
      </c>
      <c r="E90" s="71">
        <v>14506.94</v>
      </c>
      <c r="F90" s="72">
        <v>152.5</v>
      </c>
      <c r="G90" s="84">
        <v>101.04</v>
      </c>
    </row>
    <row r="91" spans="1:7" s="85" customFormat="1" ht="10.5" x14ac:dyDescent="0.2">
      <c r="A91" s="76" t="s">
        <v>107</v>
      </c>
      <c r="B91" s="71">
        <v>4007.92</v>
      </c>
      <c r="C91" s="71">
        <v>5128.21</v>
      </c>
      <c r="D91" s="71">
        <v>5128.21</v>
      </c>
      <c r="E91" s="71">
        <v>4886.1099999999997</v>
      </c>
      <c r="F91" s="72">
        <v>121.91</v>
      </c>
      <c r="G91" s="84">
        <v>95.28</v>
      </c>
    </row>
    <row r="92" spans="1:7" s="85" customFormat="1" ht="10.5" x14ac:dyDescent="0.2">
      <c r="A92" s="76" t="s">
        <v>108</v>
      </c>
      <c r="B92" s="71">
        <v>1380.31</v>
      </c>
      <c r="C92" s="71">
        <v>2147.0300000000002</v>
      </c>
      <c r="D92" s="71">
        <v>2147.0300000000002</v>
      </c>
      <c r="E92" s="71">
        <v>1647.03</v>
      </c>
      <c r="F92" s="72">
        <v>119.32</v>
      </c>
      <c r="G92" s="84">
        <v>76.709999999999994</v>
      </c>
    </row>
    <row r="93" spans="1:7" s="85" customFormat="1" ht="10.5" x14ac:dyDescent="0.2">
      <c r="A93" s="76" t="s">
        <v>109</v>
      </c>
      <c r="B93" s="72">
        <v>663.61</v>
      </c>
      <c r="C93" s="70"/>
      <c r="D93" s="70"/>
      <c r="E93" s="70"/>
      <c r="F93" s="70"/>
      <c r="G93" s="86"/>
    </row>
    <row r="94" spans="1:7" s="85" customFormat="1" ht="21" x14ac:dyDescent="0.2">
      <c r="A94" s="76" t="s">
        <v>110</v>
      </c>
      <c r="B94" s="71">
        <v>3460.75</v>
      </c>
      <c r="C94" s="71">
        <v>7082.28</v>
      </c>
      <c r="D94" s="71">
        <v>7082.28</v>
      </c>
      <c r="E94" s="71">
        <v>7973.8</v>
      </c>
      <c r="F94" s="72">
        <v>230.41</v>
      </c>
      <c r="G94" s="84">
        <v>112.59</v>
      </c>
    </row>
    <row r="95" spans="1:7" s="85" customFormat="1" ht="21" x14ac:dyDescent="0.2">
      <c r="A95" s="70" t="s">
        <v>111</v>
      </c>
      <c r="B95" s="72">
        <v>499.98</v>
      </c>
      <c r="C95" s="72">
        <v>565</v>
      </c>
      <c r="D95" s="72">
        <v>565</v>
      </c>
      <c r="E95" s="72">
        <v>576.16</v>
      </c>
      <c r="F95" s="72">
        <v>115.24</v>
      </c>
      <c r="G95" s="84">
        <v>101.98</v>
      </c>
    </row>
    <row r="96" spans="1:7" s="85" customFormat="1" ht="10.5" x14ac:dyDescent="0.2">
      <c r="A96" s="76" t="s">
        <v>112</v>
      </c>
      <c r="B96" s="72">
        <v>499.98</v>
      </c>
      <c r="C96" s="72">
        <v>565</v>
      </c>
      <c r="D96" s="72">
        <v>565</v>
      </c>
      <c r="E96" s="72">
        <v>576.16</v>
      </c>
      <c r="F96" s="72">
        <v>115.24</v>
      </c>
      <c r="G96" s="84">
        <v>101.98</v>
      </c>
    </row>
    <row r="97" spans="1:7" ht="12.75" x14ac:dyDescent="0.2">
      <c r="A97" s="78" t="s">
        <v>113</v>
      </c>
      <c r="B97" s="79">
        <v>871229.2</v>
      </c>
      <c r="C97" s="79">
        <v>957578.79</v>
      </c>
      <c r="D97" s="79">
        <v>957578.79</v>
      </c>
      <c r="E97" s="79">
        <v>964136.59</v>
      </c>
      <c r="F97" s="80">
        <v>110.66</v>
      </c>
      <c r="G97" s="81">
        <v>100.68</v>
      </c>
    </row>
  </sheetData>
  <mergeCells count="5">
    <mergeCell ref="A5:H5"/>
    <mergeCell ref="A6:G6"/>
    <mergeCell ref="B7:E7"/>
    <mergeCell ref="A8:G8"/>
    <mergeCell ref="A10:G10"/>
  </mergeCells>
  <pageMargins left="0.31496062992125984" right="0.11811023622047245" top="0.94488188976377963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XFD1048576"/>
    </sheetView>
  </sheetViews>
  <sheetFormatPr defaultRowHeight="11.25" x14ac:dyDescent="0.15"/>
  <cols>
    <col min="1" max="1" width="40.28515625" style="6" customWidth="1"/>
    <col min="2" max="5" width="16.28515625" style="6" customWidth="1"/>
    <col min="6" max="6" width="12.5703125" style="6" customWidth="1"/>
    <col min="7" max="7" width="14.42578125" style="6" customWidth="1"/>
    <col min="8" max="16384" width="9.140625" style="6"/>
  </cols>
  <sheetData>
    <row r="1" spans="1:10" s="1" customFormat="1" ht="15.75" x14ac:dyDescent="0.25">
      <c r="A1" s="1" t="s">
        <v>0</v>
      </c>
      <c r="D1" s="2"/>
      <c r="E1" s="2"/>
      <c r="F1" s="2"/>
      <c r="G1" s="2"/>
    </row>
    <row r="2" spans="1:10" s="1" customFormat="1" ht="15.75" x14ac:dyDescent="0.25">
      <c r="A2" s="1" t="s">
        <v>1</v>
      </c>
      <c r="D2" s="2"/>
      <c r="E2" s="2"/>
      <c r="F2" s="2"/>
      <c r="G2" s="2"/>
    </row>
    <row r="3" spans="1:10" s="1" customFormat="1" ht="15.75" x14ac:dyDescent="0.25">
      <c r="A3" s="1" t="s">
        <v>2</v>
      </c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20.25" customHeight="1" x14ac:dyDescent="0.25">
      <c r="A5" s="129" t="s">
        <v>3</v>
      </c>
      <c r="B5" s="129"/>
      <c r="C5" s="129"/>
      <c r="D5" s="129"/>
      <c r="E5" s="129"/>
      <c r="F5" s="129"/>
      <c r="G5" s="129"/>
      <c r="H5" s="129"/>
      <c r="I5" s="3"/>
      <c r="J5" s="3"/>
    </row>
    <row r="6" spans="1:10" s="1" customFormat="1" ht="12.75" customHeight="1" x14ac:dyDescent="0.25">
      <c r="A6" s="130" t="s">
        <v>4</v>
      </c>
      <c r="B6" s="130"/>
      <c r="C6" s="130"/>
      <c r="D6" s="130"/>
      <c r="E6" s="130"/>
      <c r="F6" s="130"/>
      <c r="G6" s="130"/>
      <c r="H6" s="4"/>
    </row>
    <row r="7" spans="1:10" s="1" customFormat="1" ht="25.5" customHeight="1" x14ac:dyDescent="0.25">
      <c r="B7" s="130" t="s">
        <v>5</v>
      </c>
      <c r="C7" s="130"/>
      <c r="D7" s="130"/>
      <c r="E7" s="130"/>
      <c r="H7" s="4"/>
    </row>
    <row r="8" spans="1:10" s="1" customFormat="1" ht="15.75" x14ac:dyDescent="0.25">
      <c r="A8" s="131" t="s">
        <v>114</v>
      </c>
      <c r="B8" s="131"/>
      <c r="C8" s="131"/>
      <c r="D8" s="131"/>
      <c r="E8" s="131"/>
      <c r="F8" s="131"/>
      <c r="G8" s="131"/>
      <c r="H8" s="5"/>
    </row>
    <row r="9" spans="1:10" s="1" customFormat="1" ht="15.75" x14ac:dyDescent="0.25">
      <c r="A9" s="87"/>
      <c r="B9" s="87"/>
      <c r="C9" s="87"/>
      <c r="D9" s="87"/>
      <c r="E9" s="87"/>
      <c r="F9" s="87"/>
      <c r="G9" s="87"/>
      <c r="H9" s="5"/>
    </row>
    <row r="10" spans="1:10" ht="15.75" x14ac:dyDescent="0.25">
      <c r="A10" s="131" t="s">
        <v>7</v>
      </c>
      <c r="B10" s="131"/>
      <c r="C10" s="131"/>
      <c r="D10" s="131"/>
      <c r="E10" s="131"/>
      <c r="F10" s="131"/>
      <c r="G10" s="131"/>
    </row>
    <row r="11" spans="1:10" ht="12" thickBot="1" x14ac:dyDescent="0.2"/>
    <row r="12" spans="1:10" ht="21.75" thickBot="1" x14ac:dyDescent="0.2">
      <c r="A12" s="7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9" t="s">
        <v>14</v>
      </c>
    </row>
    <row r="13" spans="1:10" ht="12.75" x14ac:dyDescent="0.2">
      <c r="A13" s="88" t="s">
        <v>115</v>
      </c>
      <c r="B13" s="89">
        <v>869675.95</v>
      </c>
      <c r="C13" s="89">
        <v>951565.17</v>
      </c>
      <c r="D13" s="89">
        <v>951565.17</v>
      </c>
      <c r="E13" s="89">
        <v>965959.65</v>
      </c>
      <c r="F13" s="90">
        <v>111.07</v>
      </c>
      <c r="G13" s="91">
        <v>101.51</v>
      </c>
    </row>
    <row r="14" spans="1:10" ht="12.75" x14ac:dyDescent="0.2">
      <c r="A14" s="11" t="s">
        <v>116</v>
      </c>
      <c r="B14" s="14">
        <v>869675.95</v>
      </c>
      <c r="C14" s="14">
        <v>951565.17</v>
      </c>
      <c r="D14" s="14">
        <v>951565.17</v>
      </c>
      <c r="E14" s="14">
        <v>965959.65</v>
      </c>
      <c r="F14" s="15">
        <v>111.07</v>
      </c>
      <c r="G14" s="69">
        <v>101.51</v>
      </c>
    </row>
    <row r="15" spans="1:10" ht="12.75" x14ac:dyDescent="0.2">
      <c r="A15" s="92" t="s">
        <v>117</v>
      </c>
      <c r="B15" s="18">
        <v>13080</v>
      </c>
      <c r="C15" s="18">
        <v>14618.19</v>
      </c>
      <c r="D15" s="18">
        <v>14618.19</v>
      </c>
      <c r="E15" s="18">
        <v>15618.19</v>
      </c>
      <c r="F15" s="19">
        <v>119.41</v>
      </c>
      <c r="G15" s="69">
        <v>106.84</v>
      </c>
    </row>
    <row r="16" spans="1:10" ht="12.75" x14ac:dyDescent="0.2">
      <c r="A16" s="92" t="s">
        <v>118</v>
      </c>
      <c r="B16" s="18">
        <v>13080</v>
      </c>
      <c r="C16" s="18">
        <v>14618.19</v>
      </c>
      <c r="D16" s="18">
        <v>14618.19</v>
      </c>
      <c r="E16" s="18">
        <v>14618.19</v>
      </c>
      <c r="F16" s="19">
        <v>111.76</v>
      </c>
      <c r="G16" s="69">
        <v>100</v>
      </c>
    </row>
    <row r="17" spans="1:7" ht="12.75" x14ac:dyDescent="0.2">
      <c r="A17" s="93" t="s">
        <v>15</v>
      </c>
      <c r="B17" s="18">
        <v>13080</v>
      </c>
      <c r="C17" s="18">
        <v>14618.19</v>
      </c>
      <c r="D17" s="18">
        <v>14618.19</v>
      </c>
      <c r="E17" s="18">
        <v>14618.19</v>
      </c>
      <c r="F17" s="19">
        <v>111.76</v>
      </c>
      <c r="G17" s="69">
        <v>100</v>
      </c>
    </row>
    <row r="18" spans="1:7" ht="38.25" x14ac:dyDescent="0.2">
      <c r="A18" s="93" t="s">
        <v>49</v>
      </c>
      <c r="B18" s="18">
        <v>13080</v>
      </c>
      <c r="C18" s="18">
        <v>14618.19</v>
      </c>
      <c r="D18" s="18">
        <v>14618.19</v>
      </c>
      <c r="E18" s="18">
        <v>14618.19</v>
      </c>
      <c r="F18" s="19">
        <v>111.76</v>
      </c>
      <c r="G18" s="69">
        <v>100</v>
      </c>
    </row>
    <row r="19" spans="1:7" ht="25.5" x14ac:dyDescent="0.2">
      <c r="A19" s="92" t="s">
        <v>119</v>
      </c>
      <c r="B19" s="17"/>
      <c r="C19" s="17"/>
      <c r="D19" s="17"/>
      <c r="E19" s="18">
        <v>1000</v>
      </c>
      <c r="F19" s="17"/>
      <c r="G19" s="12"/>
    </row>
    <row r="20" spans="1:7" ht="12.75" x14ac:dyDescent="0.2">
      <c r="A20" s="93" t="s">
        <v>15</v>
      </c>
      <c r="B20" s="17"/>
      <c r="C20" s="17"/>
      <c r="D20" s="17"/>
      <c r="E20" s="18">
        <v>1000</v>
      </c>
      <c r="F20" s="17"/>
      <c r="G20" s="12"/>
    </row>
    <row r="21" spans="1:7" ht="24" x14ac:dyDescent="0.2">
      <c r="A21" s="94" t="s">
        <v>49</v>
      </c>
      <c r="B21" s="17"/>
      <c r="C21" s="17"/>
      <c r="D21" s="17"/>
      <c r="E21" s="18">
        <v>1000</v>
      </c>
      <c r="F21" s="17"/>
      <c r="G21" s="12"/>
    </row>
    <row r="22" spans="1:7" ht="12.75" x14ac:dyDescent="0.2">
      <c r="A22" s="92" t="s">
        <v>120</v>
      </c>
      <c r="B22" s="18">
        <v>12780.97</v>
      </c>
      <c r="C22" s="18">
        <v>10000</v>
      </c>
      <c r="D22" s="18">
        <v>10000</v>
      </c>
      <c r="E22" s="18">
        <v>12807.42</v>
      </c>
      <c r="F22" s="19">
        <v>100.21</v>
      </c>
      <c r="G22" s="69">
        <v>128.07</v>
      </c>
    </row>
    <row r="23" spans="1:7" ht="25.5" x14ac:dyDescent="0.2">
      <c r="A23" s="92" t="s">
        <v>121</v>
      </c>
      <c r="B23" s="18">
        <v>12780.97</v>
      </c>
      <c r="C23" s="18">
        <v>10000</v>
      </c>
      <c r="D23" s="18">
        <v>10000</v>
      </c>
      <c r="E23" s="18">
        <v>12807.42</v>
      </c>
      <c r="F23" s="19">
        <v>100.21</v>
      </c>
      <c r="G23" s="69">
        <v>128.07</v>
      </c>
    </row>
    <row r="24" spans="1:7" ht="12.75" x14ac:dyDescent="0.2">
      <c r="A24" s="93" t="s">
        <v>15</v>
      </c>
      <c r="B24" s="18">
        <v>12780.97</v>
      </c>
      <c r="C24" s="18">
        <v>10000</v>
      </c>
      <c r="D24" s="18">
        <v>10000</v>
      </c>
      <c r="E24" s="18">
        <v>12807.42</v>
      </c>
      <c r="F24" s="19">
        <v>100.21</v>
      </c>
      <c r="G24" s="69">
        <v>128.07</v>
      </c>
    </row>
    <row r="25" spans="1:7" ht="12.75" x14ac:dyDescent="0.2">
      <c r="A25" s="93" t="s">
        <v>37</v>
      </c>
      <c r="B25" s="19">
        <v>3.99</v>
      </c>
      <c r="C25" s="19">
        <v>10</v>
      </c>
      <c r="D25" s="19">
        <v>10</v>
      </c>
      <c r="E25" s="19">
        <v>3.61</v>
      </c>
      <c r="F25" s="19">
        <v>90.48</v>
      </c>
      <c r="G25" s="69">
        <v>36.1</v>
      </c>
    </row>
    <row r="26" spans="1:7" ht="36" x14ac:dyDescent="0.2">
      <c r="A26" s="94" t="s">
        <v>43</v>
      </c>
      <c r="B26" s="18">
        <v>12508.22</v>
      </c>
      <c r="C26" s="18">
        <v>9950</v>
      </c>
      <c r="D26" s="18">
        <v>9950</v>
      </c>
      <c r="E26" s="18">
        <v>12803.81</v>
      </c>
      <c r="F26" s="19">
        <v>102.36</v>
      </c>
      <c r="G26" s="69">
        <v>128.68</v>
      </c>
    </row>
    <row r="27" spans="1:7" ht="25.5" x14ac:dyDescent="0.2">
      <c r="A27" s="93" t="s">
        <v>53</v>
      </c>
      <c r="B27" s="19">
        <v>268.76</v>
      </c>
      <c r="C27" s="19">
        <v>40</v>
      </c>
      <c r="D27" s="19">
        <v>40</v>
      </c>
      <c r="E27" s="17"/>
      <c r="F27" s="17"/>
      <c r="G27" s="12"/>
    </row>
    <row r="28" spans="1:7" ht="25.5" x14ac:dyDescent="0.2">
      <c r="A28" s="92" t="s">
        <v>122</v>
      </c>
      <c r="B28" s="18">
        <v>94541.13</v>
      </c>
      <c r="C28" s="18">
        <v>127992.69</v>
      </c>
      <c r="D28" s="18">
        <v>127992.69</v>
      </c>
      <c r="E28" s="18">
        <v>137131.51</v>
      </c>
      <c r="F28" s="19">
        <v>145.05000000000001</v>
      </c>
      <c r="G28" s="69">
        <v>107.14</v>
      </c>
    </row>
    <row r="29" spans="1:7" ht="25.5" x14ac:dyDescent="0.2">
      <c r="A29" s="92" t="s">
        <v>123</v>
      </c>
      <c r="B29" s="19">
        <v>747.93</v>
      </c>
      <c r="C29" s="18">
        <v>3300</v>
      </c>
      <c r="D29" s="18">
        <v>3300</v>
      </c>
      <c r="E29" s="18">
        <v>14870.05</v>
      </c>
      <c r="F29" s="18">
        <v>1988.16</v>
      </c>
      <c r="G29" s="69">
        <v>450.61</v>
      </c>
    </row>
    <row r="30" spans="1:7" ht="12.75" x14ac:dyDescent="0.2">
      <c r="A30" s="93" t="s">
        <v>15</v>
      </c>
      <c r="B30" s="19">
        <v>747.93</v>
      </c>
      <c r="C30" s="18">
        <v>3300</v>
      </c>
      <c r="D30" s="18">
        <v>3300</v>
      </c>
      <c r="E30" s="18">
        <v>14870.05</v>
      </c>
      <c r="F30" s="18">
        <v>1988.16</v>
      </c>
      <c r="G30" s="69">
        <v>450.61</v>
      </c>
    </row>
    <row r="31" spans="1:7" ht="38.25" x14ac:dyDescent="0.2">
      <c r="A31" s="93" t="s">
        <v>40</v>
      </c>
      <c r="B31" s="19">
        <v>747.93</v>
      </c>
      <c r="C31" s="18">
        <v>3300</v>
      </c>
      <c r="D31" s="18">
        <v>3300</v>
      </c>
      <c r="E31" s="18">
        <v>14870.05</v>
      </c>
      <c r="F31" s="18">
        <v>1988.16</v>
      </c>
      <c r="G31" s="69">
        <v>450.61</v>
      </c>
    </row>
    <row r="32" spans="1:7" ht="25.5" x14ac:dyDescent="0.2">
      <c r="A32" s="92" t="s">
        <v>124</v>
      </c>
      <c r="B32" s="18">
        <v>93793.2</v>
      </c>
      <c r="C32" s="18">
        <v>124692.69</v>
      </c>
      <c r="D32" s="18">
        <v>124692.69</v>
      </c>
      <c r="E32" s="18">
        <v>122261.46</v>
      </c>
      <c r="F32" s="19">
        <v>130.35</v>
      </c>
      <c r="G32" s="69">
        <v>98.05</v>
      </c>
    </row>
    <row r="33" spans="1:7" ht="12.75" x14ac:dyDescent="0.2">
      <c r="A33" s="93" t="s">
        <v>15</v>
      </c>
      <c r="B33" s="18">
        <v>93793.2</v>
      </c>
      <c r="C33" s="18">
        <v>124692.69</v>
      </c>
      <c r="D33" s="18">
        <v>124692.69</v>
      </c>
      <c r="E33" s="18">
        <v>122261.46</v>
      </c>
      <c r="F33" s="19">
        <v>130.35</v>
      </c>
      <c r="G33" s="69">
        <v>98.05</v>
      </c>
    </row>
    <row r="34" spans="1:7" ht="38.25" x14ac:dyDescent="0.2">
      <c r="A34" s="93" t="s">
        <v>49</v>
      </c>
      <c r="B34" s="18">
        <v>93793.2</v>
      </c>
      <c r="C34" s="18">
        <v>124692.69</v>
      </c>
      <c r="D34" s="18">
        <v>124692.69</v>
      </c>
      <c r="E34" s="18">
        <v>122261.46</v>
      </c>
      <c r="F34" s="19">
        <v>130.35</v>
      </c>
      <c r="G34" s="69">
        <v>98.05</v>
      </c>
    </row>
    <row r="35" spans="1:7" ht="12.75" x14ac:dyDescent="0.2">
      <c r="A35" s="92" t="s">
        <v>125</v>
      </c>
      <c r="B35" s="18">
        <v>748676.84</v>
      </c>
      <c r="C35" s="18">
        <v>796104.64</v>
      </c>
      <c r="D35" s="18">
        <v>796104.64</v>
      </c>
      <c r="E35" s="18">
        <v>796443.78</v>
      </c>
      <c r="F35" s="19">
        <v>106.38</v>
      </c>
      <c r="G35" s="69">
        <v>100.04</v>
      </c>
    </row>
    <row r="36" spans="1:7" ht="12.75" x14ac:dyDescent="0.2">
      <c r="A36" s="92" t="s">
        <v>126</v>
      </c>
      <c r="B36" s="19">
        <v>420.07</v>
      </c>
      <c r="C36" s="18">
        <v>4267.91</v>
      </c>
      <c r="D36" s="18">
        <v>4267.91</v>
      </c>
      <c r="E36" s="18">
        <v>4267.91</v>
      </c>
      <c r="F36" s="18">
        <v>1016</v>
      </c>
      <c r="G36" s="69">
        <v>100</v>
      </c>
    </row>
    <row r="37" spans="1:7" ht="12.75" x14ac:dyDescent="0.2">
      <c r="A37" s="93" t="s">
        <v>15</v>
      </c>
      <c r="B37" s="19">
        <v>420.07</v>
      </c>
      <c r="C37" s="18">
        <v>4267.91</v>
      </c>
      <c r="D37" s="18">
        <v>4267.91</v>
      </c>
      <c r="E37" s="18">
        <v>4267.91</v>
      </c>
      <c r="F37" s="18">
        <v>1016</v>
      </c>
      <c r="G37" s="69">
        <v>100</v>
      </c>
    </row>
    <row r="38" spans="1:7" ht="38.25" x14ac:dyDescent="0.2">
      <c r="A38" s="93" t="s">
        <v>49</v>
      </c>
      <c r="B38" s="19">
        <v>420.07</v>
      </c>
      <c r="C38" s="18">
        <v>4267.91</v>
      </c>
      <c r="D38" s="18">
        <v>4267.91</v>
      </c>
      <c r="E38" s="18">
        <v>4267.91</v>
      </c>
      <c r="F38" s="18">
        <v>1016</v>
      </c>
      <c r="G38" s="69">
        <v>100</v>
      </c>
    </row>
    <row r="39" spans="1:7" ht="25.5" x14ac:dyDescent="0.2">
      <c r="A39" s="92" t="s">
        <v>127</v>
      </c>
      <c r="B39" s="18">
        <v>748256.77</v>
      </c>
      <c r="C39" s="18">
        <v>791836.73</v>
      </c>
      <c r="D39" s="18">
        <v>791836.73</v>
      </c>
      <c r="E39" s="18">
        <v>792175.87</v>
      </c>
      <c r="F39" s="19">
        <v>105.87</v>
      </c>
      <c r="G39" s="69">
        <v>100.04</v>
      </c>
    </row>
    <row r="40" spans="1:7" ht="12.75" x14ac:dyDescent="0.2">
      <c r="A40" s="93" t="s">
        <v>15</v>
      </c>
      <c r="B40" s="18">
        <v>748256.77</v>
      </c>
      <c r="C40" s="18">
        <v>791836.73</v>
      </c>
      <c r="D40" s="18">
        <v>791836.73</v>
      </c>
      <c r="E40" s="18">
        <v>792175.87</v>
      </c>
      <c r="F40" s="19">
        <v>105.87</v>
      </c>
      <c r="G40" s="69">
        <v>100.04</v>
      </c>
    </row>
    <row r="41" spans="1:7" ht="25.5" x14ac:dyDescent="0.2">
      <c r="A41" s="93" t="s">
        <v>33</v>
      </c>
      <c r="B41" s="18">
        <v>748256.77</v>
      </c>
      <c r="C41" s="18">
        <v>791836.73</v>
      </c>
      <c r="D41" s="18">
        <v>791836.73</v>
      </c>
      <c r="E41" s="18">
        <v>792175.87</v>
      </c>
      <c r="F41" s="19">
        <v>105.87</v>
      </c>
      <c r="G41" s="69">
        <v>100.04</v>
      </c>
    </row>
    <row r="42" spans="1:7" ht="12.75" x14ac:dyDescent="0.2">
      <c r="A42" s="92" t="s">
        <v>128</v>
      </c>
      <c r="B42" s="19">
        <v>132.72</v>
      </c>
      <c r="C42" s="18">
        <v>2349.65</v>
      </c>
      <c r="D42" s="18">
        <v>2349.65</v>
      </c>
      <c r="E42" s="18">
        <v>3270.2</v>
      </c>
      <c r="F42" s="18">
        <v>2463.98</v>
      </c>
      <c r="G42" s="69">
        <v>139.18</v>
      </c>
    </row>
    <row r="43" spans="1:7" ht="25.5" x14ac:dyDescent="0.2">
      <c r="A43" s="92" t="s">
        <v>129</v>
      </c>
      <c r="B43" s="19">
        <v>132.72</v>
      </c>
      <c r="C43" s="18">
        <v>2349.65</v>
      </c>
      <c r="D43" s="18">
        <v>2349.65</v>
      </c>
      <c r="E43" s="18">
        <v>3270.2</v>
      </c>
      <c r="F43" s="18">
        <v>2463.98</v>
      </c>
      <c r="G43" s="69">
        <v>139.18</v>
      </c>
    </row>
    <row r="44" spans="1:7" ht="12.75" x14ac:dyDescent="0.2">
      <c r="A44" s="93" t="s">
        <v>15</v>
      </c>
      <c r="B44" s="19">
        <v>132.72</v>
      </c>
      <c r="C44" s="18">
        <v>2349.65</v>
      </c>
      <c r="D44" s="18">
        <v>2349.65</v>
      </c>
      <c r="E44" s="18">
        <v>3270.2</v>
      </c>
      <c r="F44" s="18">
        <v>2463.98</v>
      </c>
      <c r="G44" s="69">
        <v>139.18</v>
      </c>
    </row>
    <row r="45" spans="1:7" ht="51" x14ac:dyDescent="0.2">
      <c r="A45" s="93" t="s">
        <v>43</v>
      </c>
      <c r="B45" s="19">
        <v>132.72</v>
      </c>
      <c r="C45" s="18">
        <v>2349.65</v>
      </c>
      <c r="D45" s="18">
        <v>2349.65</v>
      </c>
      <c r="E45" s="18">
        <v>3270.2</v>
      </c>
      <c r="F45" s="18">
        <v>2463.98</v>
      </c>
      <c r="G45" s="69">
        <v>139.18</v>
      </c>
    </row>
    <row r="46" spans="1:7" ht="38.25" x14ac:dyDescent="0.2">
      <c r="A46" s="92" t="s">
        <v>130</v>
      </c>
      <c r="B46" s="19">
        <v>464.29</v>
      </c>
      <c r="C46" s="19">
        <v>500</v>
      </c>
      <c r="D46" s="19">
        <v>500</v>
      </c>
      <c r="E46" s="19">
        <v>688.55</v>
      </c>
      <c r="F46" s="19">
        <v>148.30000000000001</v>
      </c>
      <c r="G46" s="69">
        <v>137.71</v>
      </c>
    </row>
    <row r="47" spans="1:7" ht="38.25" x14ac:dyDescent="0.2">
      <c r="A47" s="92" t="s">
        <v>131</v>
      </c>
      <c r="B47" s="19">
        <v>464.29</v>
      </c>
      <c r="C47" s="19">
        <v>500</v>
      </c>
      <c r="D47" s="19">
        <v>500</v>
      </c>
      <c r="E47" s="19">
        <v>688.55</v>
      </c>
      <c r="F47" s="19">
        <v>148.30000000000001</v>
      </c>
      <c r="G47" s="69">
        <v>137.71</v>
      </c>
    </row>
    <row r="48" spans="1:7" ht="25.5" x14ac:dyDescent="0.2">
      <c r="A48" s="93" t="s">
        <v>16</v>
      </c>
      <c r="B48" s="19">
        <v>464.29</v>
      </c>
      <c r="C48" s="19">
        <v>500</v>
      </c>
      <c r="D48" s="19">
        <v>500</v>
      </c>
      <c r="E48" s="19">
        <v>688.55</v>
      </c>
      <c r="F48" s="19">
        <v>148.30000000000001</v>
      </c>
      <c r="G48" s="69">
        <v>137.71</v>
      </c>
    </row>
    <row r="49" spans="1:7" ht="25.5" x14ac:dyDescent="0.2">
      <c r="A49" s="93" t="s">
        <v>56</v>
      </c>
      <c r="B49" s="19">
        <v>464.29</v>
      </c>
      <c r="C49" s="19">
        <v>500</v>
      </c>
      <c r="D49" s="19">
        <v>500</v>
      </c>
      <c r="E49" s="19">
        <v>688.55</v>
      </c>
      <c r="F49" s="19">
        <v>148.30000000000001</v>
      </c>
      <c r="G49" s="69">
        <v>137.71</v>
      </c>
    </row>
  </sheetData>
  <mergeCells count="5">
    <mergeCell ref="A5:H5"/>
    <mergeCell ref="A6:G6"/>
    <mergeCell ref="B7:E7"/>
    <mergeCell ref="A8:G8"/>
    <mergeCell ref="A10:G10"/>
  </mergeCells>
  <pageMargins left="0.31496062992125984" right="0.11811023622047245" top="0.74803149606299213" bottom="0.35433070866141736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sqref="A1:XFD1048576"/>
    </sheetView>
  </sheetViews>
  <sheetFormatPr defaultRowHeight="11.25" x14ac:dyDescent="0.15"/>
  <cols>
    <col min="1" max="1" width="40.28515625" style="6" customWidth="1"/>
    <col min="2" max="5" width="16.28515625" style="6" customWidth="1"/>
    <col min="6" max="6" width="14.140625" style="6" customWidth="1"/>
    <col min="7" max="7" width="12.28515625" style="6" customWidth="1"/>
    <col min="8" max="16384" width="9.140625" style="6"/>
  </cols>
  <sheetData>
    <row r="1" spans="1:10" s="1" customFormat="1" ht="15.75" x14ac:dyDescent="0.25">
      <c r="A1" s="1" t="s">
        <v>0</v>
      </c>
      <c r="D1" s="2"/>
      <c r="E1" s="2"/>
      <c r="F1" s="2"/>
      <c r="G1" s="2"/>
    </row>
    <row r="2" spans="1:10" s="1" customFormat="1" ht="15.75" x14ac:dyDescent="0.25">
      <c r="A2" s="1" t="s">
        <v>1</v>
      </c>
      <c r="D2" s="2"/>
      <c r="E2" s="2"/>
      <c r="F2" s="2"/>
      <c r="G2" s="2"/>
    </row>
    <row r="3" spans="1:10" s="1" customFormat="1" ht="15.75" x14ac:dyDescent="0.25">
      <c r="A3" s="1" t="s">
        <v>2</v>
      </c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20.25" customHeight="1" x14ac:dyDescent="0.25">
      <c r="A5" s="129" t="s">
        <v>3</v>
      </c>
      <c r="B5" s="129"/>
      <c r="C5" s="129"/>
      <c r="D5" s="129"/>
      <c r="E5" s="129"/>
      <c r="F5" s="129"/>
      <c r="G5" s="129"/>
      <c r="H5" s="129"/>
      <c r="I5" s="3"/>
      <c r="J5" s="3"/>
    </row>
    <row r="6" spans="1:10" s="1" customFormat="1" ht="12.75" customHeight="1" x14ac:dyDescent="0.25">
      <c r="A6" s="130" t="s">
        <v>4</v>
      </c>
      <c r="B6" s="130"/>
      <c r="C6" s="130"/>
      <c r="D6" s="130"/>
      <c r="E6" s="130"/>
      <c r="F6" s="130"/>
      <c r="G6" s="130"/>
      <c r="H6" s="4"/>
    </row>
    <row r="7" spans="1:10" s="1" customFormat="1" ht="25.5" customHeight="1" x14ac:dyDescent="0.25">
      <c r="B7" s="130" t="s">
        <v>5</v>
      </c>
      <c r="C7" s="130"/>
      <c r="D7" s="130"/>
      <c r="E7" s="130"/>
      <c r="H7" s="4"/>
    </row>
    <row r="8" spans="1:10" s="1" customFormat="1" ht="15.75" x14ac:dyDescent="0.25">
      <c r="A8" s="131" t="s">
        <v>132</v>
      </c>
      <c r="B8" s="131"/>
      <c r="C8" s="131"/>
      <c r="D8" s="131"/>
      <c r="E8" s="131"/>
      <c r="F8" s="131"/>
      <c r="G8" s="131"/>
      <c r="H8" s="5"/>
    </row>
    <row r="9" spans="1:10" s="1" customFormat="1" ht="15.75" x14ac:dyDescent="0.25">
      <c r="A9" s="87"/>
      <c r="B9" s="87"/>
      <c r="C9" s="87"/>
      <c r="D9" s="87"/>
      <c r="E9" s="87"/>
      <c r="F9" s="87"/>
      <c r="G9" s="87"/>
      <c r="H9" s="5"/>
    </row>
    <row r="10" spans="1:10" ht="15.75" x14ac:dyDescent="0.25">
      <c r="A10" s="131" t="s">
        <v>7</v>
      </c>
      <c r="B10" s="131"/>
      <c r="C10" s="131"/>
      <c r="D10" s="131"/>
      <c r="E10" s="131"/>
      <c r="F10" s="131"/>
      <c r="G10" s="131"/>
    </row>
    <row r="11" spans="1:10" ht="12" thickBot="1" x14ac:dyDescent="0.2"/>
    <row r="12" spans="1:10" ht="21.75" thickBot="1" x14ac:dyDescent="0.2">
      <c r="A12" s="7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9" t="s">
        <v>14</v>
      </c>
    </row>
    <row r="13" spans="1:10" ht="12.75" x14ac:dyDescent="0.2">
      <c r="A13" s="95" t="s">
        <v>115</v>
      </c>
      <c r="B13" s="96">
        <v>871229.2</v>
      </c>
      <c r="C13" s="96">
        <v>957578.79</v>
      </c>
      <c r="D13" s="96">
        <v>957578.79</v>
      </c>
      <c r="E13" s="96">
        <v>964136.59</v>
      </c>
      <c r="F13" s="97">
        <v>110.66</v>
      </c>
      <c r="G13" s="98">
        <v>100.68</v>
      </c>
    </row>
    <row r="14" spans="1:10" ht="12.75" x14ac:dyDescent="0.2">
      <c r="A14" s="92" t="s">
        <v>117</v>
      </c>
      <c r="B14" s="18">
        <v>13079.99</v>
      </c>
      <c r="C14" s="18">
        <v>15618.19</v>
      </c>
      <c r="D14" s="18">
        <v>15618.19</v>
      </c>
      <c r="E14" s="18">
        <v>15618.19</v>
      </c>
      <c r="F14" s="19">
        <v>119.41</v>
      </c>
      <c r="G14" s="69">
        <v>100</v>
      </c>
    </row>
    <row r="15" spans="1:10" ht="12.75" x14ac:dyDescent="0.2">
      <c r="A15" s="92" t="s">
        <v>118</v>
      </c>
      <c r="B15" s="18">
        <v>13079.99</v>
      </c>
      <c r="C15" s="18">
        <v>14618.19</v>
      </c>
      <c r="D15" s="18">
        <v>14618.19</v>
      </c>
      <c r="E15" s="18">
        <v>14618.19</v>
      </c>
      <c r="F15" s="19">
        <v>111.76</v>
      </c>
      <c r="G15" s="69">
        <v>100</v>
      </c>
    </row>
    <row r="16" spans="1:10" ht="12.75" x14ac:dyDescent="0.2">
      <c r="A16" s="93" t="s">
        <v>17</v>
      </c>
      <c r="B16" s="18">
        <v>13079.99</v>
      </c>
      <c r="C16" s="18">
        <v>14618.19</v>
      </c>
      <c r="D16" s="18">
        <v>14618.19</v>
      </c>
      <c r="E16" s="18">
        <v>14618.19</v>
      </c>
      <c r="F16" s="19">
        <v>111.76</v>
      </c>
      <c r="G16" s="69">
        <v>100</v>
      </c>
    </row>
    <row r="17" spans="1:7" ht="12.75" x14ac:dyDescent="0.2">
      <c r="A17" s="93" t="s">
        <v>60</v>
      </c>
      <c r="B17" s="18">
        <v>2094.39</v>
      </c>
      <c r="C17" s="18">
        <v>6072.41</v>
      </c>
      <c r="D17" s="18">
        <v>6072.41</v>
      </c>
      <c r="E17" s="18">
        <v>6072.41</v>
      </c>
      <c r="F17" s="19">
        <v>289.94</v>
      </c>
      <c r="G17" s="69">
        <v>100</v>
      </c>
    </row>
    <row r="18" spans="1:7" ht="12.75" x14ac:dyDescent="0.2">
      <c r="A18" s="93" t="s">
        <v>68</v>
      </c>
      <c r="B18" s="18">
        <v>10720.15</v>
      </c>
      <c r="C18" s="18">
        <v>8545.7800000000007</v>
      </c>
      <c r="D18" s="18">
        <v>8545.7800000000007</v>
      </c>
      <c r="E18" s="18">
        <v>8545.7800000000007</v>
      </c>
      <c r="F18" s="19">
        <v>79.72</v>
      </c>
      <c r="G18" s="69">
        <v>100</v>
      </c>
    </row>
    <row r="19" spans="1:7" ht="38.25" x14ac:dyDescent="0.2">
      <c r="A19" s="93" t="s">
        <v>99</v>
      </c>
      <c r="B19" s="19">
        <v>265.45</v>
      </c>
      <c r="C19" s="17"/>
      <c r="D19" s="17"/>
      <c r="E19" s="17"/>
      <c r="F19" s="17"/>
      <c r="G19" s="12"/>
    </row>
    <row r="20" spans="1:7" ht="25.5" x14ac:dyDescent="0.2">
      <c r="A20" s="92" t="s">
        <v>119</v>
      </c>
      <c r="B20" s="17"/>
      <c r="C20" s="18"/>
      <c r="D20" s="18"/>
      <c r="E20" s="18">
        <v>1000</v>
      </c>
      <c r="F20" s="17"/>
      <c r="G20" s="69"/>
    </row>
    <row r="21" spans="1:7" ht="12.75" x14ac:dyDescent="0.2">
      <c r="A21" s="93" t="s">
        <v>17</v>
      </c>
      <c r="B21" s="17"/>
      <c r="C21" s="18"/>
      <c r="D21" s="18"/>
      <c r="E21" s="18">
        <v>1000</v>
      </c>
      <c r="F21" s="17"/>
      <c r="G21" s="69"/>
    </row>
    <row r="22" spans="1:7" ht="12.75" x14ac:dyDescent="0.2">
      <c r="A22" s="93" t="s">
        <v>68</v>
      </c>
      <c r="B22" s="17"/>
      <c r="C22" s="18"/>
      <c r="D22" s="18"/>
      <c r="E22" s="18">
        <v>1000</v>
      </c>
      <c r="F22" s="17"/>
      <c r="G22" s="69"/>
    </row>
    <row r="23" spans="1:7" ht="12.75" x14ac:dyDescent="0.2">
      <c r="A23" s="92" t="s">
        <v>120</v>
      </c>
      <c r="B23" s="18">
        <v>13691</v>
      </c>
      <c r="C23" s="18">
        <v>12542.44</v>
      </c>
      <c r="D23" s="18">
        <v>12542.44</v>
      </c>
      <c r="E23" s="18">
        <v>10513.18</v>
      </c>
      <c r="F23" s="19">
        <v>76.790000000000006</v>
      </c>
      <c r="G23" s="69">
        <v>83.82</v>
      </c>
    </row>
    <row r="24" spans="1:7" ht="25.5" x14ac:dyDescent="0.2">
      <c r="A24" s="92" t="s">
        <v>121</v>
      </c>
      <c r="B24" s="18">
        <v>10238.52</v>
      </c>
      <c r="C24" s="18">
        <v>10000</v>
      </c>
      <c r="D24" s="18">
        <v>10000</v>
      </c>
      <c r="E24" s="18">
        <v>7970.74</v>
      </c>
      <c r="F24" s="19">
        <v>77.849999999999994</v>
      </c>
      <c r="G24" s="69">
        <v>79.709999999999994</v>
      </c>
    </row>
    <row r="25" spans="1:7" ht="12.75" x14ac:dyDescent="0.2">
      <c r="A25" s="93" t="s">
        <v>17</v>
      </c>
      <c r="B25" s="18">
        <v>10046.74</v>
      </c>
      <c r="C25" s="18">
        <v>8500</v>
      </c>
      <c r="D25" s="18">
        <v>8500</v>
      </c>
      <c r="E25" s="18">
        <v>7236.71</v>
      </c>
      <c r="F25" s="19">
        <v>72.03</v>
      </c>
      <c r="G25" s="69">
        <v>85.14</v>
      </c>
    </row>
    <row r="26" spans="1:7" ht="12.75" x14ac:dyDescent="0.2">
      <c r="A26" s="93" t="s">
        <v>68</v>
      </c>
      <c r="B26" s="18">
        <v>10046.74</v>
      </c>
      <c r="C26" s="18">
        <v>8480</v>
      </c>
      <c r="D26" s="18">
        <v>8480</v>
      </c>
      <c r="E26" s="18">
        <v>7236.71</v>
      </c>
      <c r="F26" s="19">
        <v>72.03</v>
      </c>
      <c r="G26" s="69">
        <v>85.34</v>
      </c>
    </row>
    <row r="27" spans="1:7" ht="12.75" x14ac:dyDescent="0.2">
      <c r="A27" s="93" t="s">
        <v>95</v>
      </c>
      <c r="B27" s="17"/>
      <c r="C27" s="19">
        <v>20</v>
      </c>
      <c r="D27" s="19">
        <v>20</v>
      </c>
      <c r="E27" s="17"/>
      <c r="F27" s="17"/>
      <c r="G27" s="12"/>
    </row>
    <row r="28" spans="1:7" ht="25.5" x14ac:dyDescent="0.2">
      <c r="A28" s="93" t="s">
        <v>18</v>
      </c>
      <c r="B28" s="19">
        <v>191.78</v>
      </c>
      <c r="C28" s="18">
        <v>1500</v>
      </c>
      <c r="D28" s="18">
        <v>1500</v>
      </c>
      <c r="E28" s="19">
        <v>734.03</v>
      </c>
      <c r="F28" s="19">
        <v>382.75</v>
      </c>
      <c r="G28" s="69">
        <v>48.94</v>
      </c>
    </row>
    <row r="29" spans="1:7" ht="25.5" x14ac:dyDescent="0.2">
      <c r="A29" s="93" t="s">
        <v>105</v>
      </c>
      <c r="B29" s="19">
        <v>191.78</v>
      </c>
      <c r="C29" s="18">
        <v>1500</v>
      </c>
      <c r="D29" s="18">
        <v>1500</v>
      </c>
      <c r="E29" s="19">
        <v>734.03</v>
      </c>
      <c r="F29" s="19">
        <v>382.75</v>
      </c>
      <c r="G29" s="69">
        <v>48.94</v>
      </c>
    </row>
    <row r="30" spans="1:7" ht="25.5" x14ac:dyDescent="0.2">
      <c r="A30" s="92" t="s">
        <v>133</v>
      </c>
      <c r="B30" s="18">
        <v>3452.48</v>
      </c>
      <c r="C30" s="18">
        <v>2542.44</v>
      </c>
      <c r="D30" s="18">
        <v>2542.44</v>
      </c>
      <c r="E30" s="18">
        <v>2542.44</v>
      </c>
      <c r="F30" s="19">
        <v>73.64</v>
      </c>
      <c r="G30" s="69">
        <v>100</v>
      </c>
    </row>
    <row r="31" spans="1:7" ht="12.75" x14ac:dyDescent="0.2">
      <c r="A31" s="93" t="s">
        <v>17</v>
      </c>
      <c r="B31" s="18">
        <v>2390.6999999999998</v>
      </c>
      <c r="C31" s="17"/>
      <c r="D31" s="17"/>
      <c r="E31" s="17"/>
      <c r="F31" s="17"/>
      <c r="G31" s="12"/>
    </row>
    <row r="32" spans="1:7" ht="12.75" x14ac:dyDescent="0.2">
      <c r="A32" s="93" t="s">
        <v>68</v>
      </c>
      <c r="B32" s="18">
        <v>2390.6999999999998</v>
      </c>
      <c r="C32" s="17"/>
      <c r="D32" s="17"/>
      <c r="E32" s="17"/>
      <c r="F32" s="17"/>
      <c r="G32" s="12"/>
    </row>
    <row r="33" spans="1:7" ht="25.5" x14ac:dyDescent="0.2">
      <c r="A33" s="93" t="s">
        <v>18</v>
      </c>
      <c r="B33" s="18">
        <v>1061.78</v>
      </c>
      <c r="C33" s="18">
        <v>2542.44</v>
      </c>
      <c r="D33" s="18">
        <v>2542.44</v>
      </c>
      <c r="E33" s="18">
        <v>2542.44</v>
      </c>
      <c r="F33" s="19">
        <v>239.45</v>
      </c>
      <c r="G33" s="69">
        <v>100</v>
      </c>
    </row>
    <row r="34" spans="1:7" ht="25.5" x14ac:dyDescent="0.2">
      <c r="A34" s="93" t="s">
        <v>105</v>
      </c>
      <c r="B34" s="18">
        <v>1061.78</v>
      </c>
      <c r="C34" s="18">
        <v>2542.44</v>
      </c>
      <c r="D34" s="18">
        <v>2542.44</v>
      </c>
      <c r="E34" s="18">
        <v>2542.44</v>
      </c>
      <c r="F34" s="19">
        <v>239.45</v>
      </c>
      <c r="G34" s="69">
        <v>100</v>
      </c>
    </row>
    <row r="35" spans="1:7" ht="25.5" x14ac:dyDescent="0.2">
      <c r="A35" s="92" t="s">
        <v>122</v>
      </c>
      <c r="B35" s="18">
        <v>94541.16</v>
      </c>
      <c r="C35" s="18">
        <v>127992.69</v>
      </c>
      <c r="D35" s="18">
        <v>127992.69</v>
      </c>
      <c r="E35" s="18">
        <v>137131.51</v>
      </c>
      <c r="F35" s="19">
        <v>145.05000000000001</v>
      </c>
      <c r="G35" s="69">
        <v>107.14</v>
      </c>
    </row>
    <row r="36" spans="1:7" ht="25.5" x14ac:dyDescent="0.2">
      <c r="A36" s="92" t="s">
        <v>123</v>
      </c>
      <c r="B36" s="19">
        <v>747.93</v>
      </c>
      <c r="C36" s="18">
        <v>3300</v>
      </c>
      <c r="D36" s="18">
        <v>3300</v>
      </c>
      <c r="E36" s="18">
        <v>14870.05</v>
      </c>
      <c r="F36" s="18">
        <v>1988.16</v>
      </c>
      <c r="G36" s="69">
        <v>450.61</v>
      </c>
    </row>
    <row r="37" spans="1:7" ht="12.75" x14ac:dyDescent="0.2">
      <c r="A37" s="93" t="s">
        <v>17</v>
      </c>
      <c r="B37" s="19">
        <v>747.93</v>
      </c>
      <c r="C37" s="18">
        <v>3300</v>
      </c>
      <c r="D37" s="18">
        <v>3300</v>
      </c>
      <c r="E37" s="18">
        <v>14870.05</v>
      </c>
      <c r="F37" s="18">
        <v>1988.16</v>
      </c>
      <c r="G37" s="69">
        <v>450.61</v>
      </c>
    </row>
    <row r="38" spans="1:7" ht="12.75" x14ac:dyDescent="0.2">
      <c r="A38" s="93" t="s">
        <v>68</v>
      </c>
      <c r="B38" s="19">
        <v>747.93</v>
      </c>
      <c r="C38" s="18">
        <v>3300</v>
      </c>
      <c r="D38" s="18">
        <v>3300</v>
      </c>
      <c r="E38" s="18">
        <v>14870.05</v>
      </c>
      <c r="F38" s="18">
        <v>1988.16</v>
      </c>
      <c r="G38" s="69">
        <v>450.61</v>
      </c>
    </row>
    <row r="39" spans="1:7" ht="25.5" x14ac:dyDescent="0.2">
      <c r="A39" s="92" t="s">
        <v>124</v>
      </c>
      <c r="B39" s="18">
        <v>93793.23</v>
      </c>
      <c r="C39" s="18">
        <v>124692.69</v>
      </c>
      <c r="D39" s="18">
        <v>124692.69</v>
      </c>
      <c r="E39" s="18">
        <v>122261.46</v>
      </c>
      <c r="F39" s="19">
        <v>130.35</v>
      </c>
      <c r="G39" s="69">
        <v>98.05</v>
      </c>
    </row>
    <row r="40" spans="1:7" ht="12.75" x14ac:dyDescent="0.2">
      <c r="A40" s="93" t="s">
        <v>17</v>
      </c>
      <c r="B40" s="18">
        <v>90332.479999999996</v>
      </c>
      <c r="C40" s="18">
        <v>119710.41</v>
      </c>
      <c r="D40" s="18">
        <v>119710.41</v>
      </c>
      <c r="E40" s="18">
        <v>117279.18</v>
      </c>
      <c r="F40" s="19">
        <v>129.83000000000001</v>
      </c>
      <c r="G40" s="69">
        <v>97.97</v>
      </c>
    </row>
    <row r="41" spans="1:7" ht="12.75" x14ac:dyDescent="0.2">
      <c r="A41" s="93" t="s">
        <v>68</v>
      </c>
      <c r="B41" s="18">
        <v>89987.4</v>
      </c>
      <c r="C41" s="18">
        <v>119315.41</v>
      </c>
      <c r="D41" s="18">
        <v>119315.41</v>
      </c>
      <c r="E41" s="18">
        <v>116884.18</v>
      </c>
      <c r="F41" s="19">
        <v>129.88999999999999</v>
      </c>
      <c r="G41" s="69">
        <v>97.96</v>
      </c>
    </row>
    <row r="42" spans="1:7" ht="12.75" x14ac:dyDescent="0.2">
      <c r="A42" s="93" t="s">
        <v>95</v>
      </c>
      <c r="B42" s="19">
        <v>345.08</v>
      </c>
      <c r="C42" s="19">
        <v>395</v>
      </c>
      <c r="D42" s="19">
        <v>395</v>
      </c>
      <c r="E42" s="19">
        <v>395</v>
      </c>
      <c r="F42" s="19">
        <v>114.47</v>
      </c>
      <c r="G42" s="69">
        <v>100</v>
      </c>
    </row>
    <row r="43" spans="1:7" ht="25.5" x14ac:dyDescent="0.2">
      <c r="A43" s="93" t="s">
        <v>18</v>
      </c>
      <c r="B43" s="18">
        <v>3460.75</v>
      </c>
      <c r="C43" s="18">
        <v>4982.28</v>
      </c>
      <c r="D43" s="18">
        <v>4982.28</v>
      </c>
      <c r="E43" s="18">
        <v>4982.28</v>
      </c>
      <c r="F43" s="19">
        <v>143.97</v>
      </c>
      <c r="G43" s="69">
        <v>100</v>
      </c>
    </row>
    <row r="44" spans="1:7" ht="25.5" x14ac:dyDescent="0.2">
      <c r="A44" s="93" t="s">
        <v>105</v>
      </c>
      <c r="B44" s="18">
        <v>3460.75</v>
      </c>
      <c r="C44" s="18">
        <v>4982.28</v>
      </c>
      <c r="D44" s="18">
        <v>4982.28</v>
      </c>
      <c r="E44" s="18">
        <v>4982.28</v>
      </c>
      <c r="F44" s="19">
        <v>143.97</v>
      </c>
      <c r="G44" s="69">
        <v>100</v>
      </c>
    </row>
    <row r="45" spans="1:7" ht="12.75" x14ac:dyDescent="0.2">
      <c r="A45" s="92" t="s">
        <v>125</v>
      </c>
      <c r="B45" s="18">
        <v>749320.04</v>
      </c>
      <c r="C45" s="18">
        <v>799575.82</v>
      </c>
      <c r="D45" s="18">
        <v>799575.82</v>
      </c>
      <c r="E45" s="18">
        <v>796914.96</v>
      </c>
      <c r="F45" s="19">
        <v>106.35</v>
      </c>
      <c r="G45" s="69">
        <v>99.67</v>
      </c>
    </row>
    <row r="46" spans="1:7" ht="12.75" x14ac:dyDescent="0.2">
      <c r="A46" s="92" t="s">
        <v>126</v>
      </c>
      <c r="B46" s="19">
        <v>420.07</v>
      </c>
      <c r="C46" s="18">
        <v>4267.91</v>
      </c>
      <c r="D46" s="18">
        <v>4267.91</v>
      </c>
      <c r="E46" s="18">
        <v>4267.91</v>
      </c>
      <c r="F46" s="18">
        <v>1016</v>
      </c>
      <c r="G46" s="69">
        <v>100</v>
      </c>
    </row>
    <row r="47" spans="1:7" ht="12.75" x14ac:dyDescent="0.2">
      <c r="A47" s="93" t="s">
        <v>17</v>
      </c>
      <c r="B47" s="19">
        <v>420.07</v>
      </c>
      <c r="C47" s="18">
        <v>4267.91</v>
      </c>
      <c r="D47" s="18">
        <v>4267.91</v>
      </c>
      <c r="E47" s="18">
        <v>4267.91</v>
      </c>
      <c r="F47" s="18">
        <v>1016</v>
      </c>
      <c r="G47" s="69">
        <v>100</v>
      </c>
    </row>
    <row r="48" spans="1:7" ht="12.75" x14ac:dyDescent="0.2">
      <c r="A48" s="93" t="s">
        <v>60</v>
      </c>
      <c r="B48" s="19">
        <v>420.07</v>
      </c>
      <c r="C48" s="18">
        <v>4267.91</v>
      </c>
      <c r="D48" s="18">
        <v>4267.91</v>
      </c>
      <c r="E48" s="18">
        <v>4267.91</v>
      </c>
      <c r="F48" s="18">
        <v>1016</v>
      </c>
      <c r="G48" s="69">
        <v>100</v>
      </c>
    </row>
    <row r="49" spans="1:7" ht="25.5" x14ac:dyDescent="0.2">
      <c r="A49" s="92" t="s">
        <v>127</v>
      </c>
      <c r="B49" s="18">
        <v>744785.57</v>
      </c>
      <c r="C49" s="18">
        <v>791836.73</v>
      </c>
      <c r="D49" s="18">
        <v>791836.73</v>
      </c>
      <c r="E49" s="18">
        <v>789175.87</v>
      </c>
      <c r="F49" s="19">
        <v>105.96</v>
      </c>
      <c r="G49" s="69">
        <v>99.66</v>
      </c>
    </row>
    <row r="50" spans="1:7" ht="12.75" x14ac:dyDescent="0.2">
      <c r="A50" s="93" t="s">
        <v>17</v>
      </c>
      <c r="B50" s="18">
        <v>741478.15</v>
      </c>
      <c r="C50" s="18">
        <v>790818.73</v>
      </c>
      <c r="D50" s="18">
        <v>790818.73</v>
      </c>
      <c r="E50" s="18">
        <v>788151.87</v>
      </c>
      <c r="F50" s="19">
        <v>106.29</v>
      </c>
      <c r="G50" s="69">
        <v>99.66</v>
      </c>
    </row>
    <row r="51" spans="1:7" ht="12.75" x14ac:dyDescent="0.2">
      <c r="A51" s="93" t="s">
        <v>60</v>
      </c>
      <c r="B51" s="18">
        <v>720951.26</v>
      </c>
      <c r="C51" s="18">
        <v>783500.35</v>
      </c>
      <c r="D51" s="18">
        <v>783500.35</v>
      </c>
      <c r="E51" s="18">
        <v>781274.62</v>
      </c>
      <c r="F51" s="19">
        <v>108.37</v>
      </c>
      <c r="G51" s="69">
        <v>99.72</v>
      </c>
    </row>
    <row r="52" spans="1:7" ht="12.75" x14ac:dyDescent="0.2">
      <c r="A52" s="93" t="s">
        <v>68</v>
      </c>
      <c r="B52" s="18">
        <v>13806.46</v>
      </c>
      <c r="C52" s="18">
        <v>6077</v>
      </c>
      <c r="D52" s="18">
        <v>6077</v>
      </c>
      <c r="E52" s="18">
        <v>6046.63</v>
      </c>
      <c r="F52" s="19">
        <v>43.8</v>
      </c>
      <c r="G52" s="69">
        <v>99.5</v>
      </c>
    </row>
    <row r="53" spans="1:7" ht="12.75" x14ac:dyDescent="0.2">
      <c r="A53" s="93" t="s">
        <v>95</v>
      </c>
      <c r="B53" s="18">
        <v>6720.43</v>
      </c>
      <c r="C53" s="18">
        <v>1000</v>
      </c>
      <c r="D53" s="18">
        <v>1000</v>
      </c>
      <c r="E53" s="19">
        <v>589.24</v>
      </c>
      <c r="F53" s="19">
        <v>8.77</v>
      </c>
      <c r="G53" s="69">
        <v>58.92</v>
      </c>
    </row>
    <row r="54" spans="1:7" ht="12.75" x14ac:dyDescent="0.2">
      <c r="A54" s="93" t="s">
        <v>102</v>
      </c>
      <c r="B54" s="17"/>
      <c r="C54" s="19">
        <v>241.38</v>
      </c>
      <c r="D54" s="19">
        <v>241.38</v>
      </c>
      <c r="E54" s="19">
        <v>241.38</v>
      </c>
      <c r="F54" s="17"/>
      <c r="G54" s="69">
        <v>100</v>
      </c>
    </row>
    <row r="55" spans="1:7" ht="25.5" x14ac:dyDescent="0.2">
      <c r="A55" s="93" t="s">
        <v>18</v>
      </c>
      <c r="B55" s="18">
        <v>3307.42</v>
      </c>
      <c r="C55" s="18">
        <v>1018</v>
      </c>
      <c r="D55" s="18">
        <v>1018</v>
      </c>
      <c r="E55" s="18">
        <v>1024</v>
      </c>
      <c r="F55" s="19">
        <v>30.96</v>
      </c>
      <c r="G55" s="69">
        <v>100.59</v>
      </c>
    </row>
    <row r="56" spans="1:7" ht="25.5" x14ac:dyDescent="0.2">
      <c r="A56" s="93" t="s">
        <v>105</v>
      </c>
      <c r="B56" s="18">
        <v>3307.42</v>
      </c>
      <c r="C56" s="18">
        <v>1018</v>
      </c>
      <c r="D56" s="18">
        <v>1018</v>
      </c>
      <c r="E56" s="18">
        <v>1024</v>
      </c>
      <c r="F56" s="19">
        <v>30.96</v>
      </c>
      <c r="G56" s="69">
        <v>100.59</v>
      </c>
    </row>
    <row r="57" spans="1:7" ht="12.75" x14ac:dyDescent="0.2">
      <c r="A57" s="92" t="s">
        <v>134</v>
      </c>
      <c r="B57" s="18">
        <v>4114.3999999999996</v>
      </c>
      <c r="C57" s="18">
        <v>3471.18</v>
      </c>
      <c r="D57" s="18">
        <v>3471.18</v>
      </c>
      <c r="E57" s="18">
        <v>3471.18</v>
      </c>
      <c r="F57" s="19">
        <v>84.37</v>
      </c>
      <c r="G57" s="69">
        <v>100</v>
      </c>
    </row>
    <row r="58" spans="1:7" ht="12.75" x14ac:dyDescent="0.2">
      <c r="A58" s="93" t="s">
        <v>17</v>
      </c>
      <c r="B58" s="18">
        <v>2123.56</v>
      </c>
      <c r="C58" s="19">
        <v>591.38</v>
      </c>
      <c r="D58" s="19">
        <v>591.38</v>
      </c>
      <c r="E58" s="19">
        <v>591.38</v>
      </c>
      <c r="F58" s="19">
        <v>27.85</v>
      </c>
      <c r="G58" s="69">
        <v>100</v>
      </c>
    </row>
    <row r="59" spans="1:7" ht="12.75" x14ac:dyDescent="0.2">
      <c r="A59" s="93" t="s">
        <v>68</v>
      </c>
      <c r="B59" s="18">
        <v>2123.56</v>
      </c>
      <c r="C59" s="19">
        <v>570.99</v>
      </c>
      <c r="D59" s="19">
        <v>570.99</v>
      </c>
      <c r="E59" s="19">
        <v>570.99</v>
      </c>
      <c r="F59" s="19">
        <v>26.89</v>
      </c>
      <c r="G59" s="69">
        <v>100</v>
      </c>
    </row>
    <row r="60" spans="1:7" ht="12.75" x14ac:dyDescent="0.2">
      <c r="A60" s="93" t="s">
        <v>95</v>
      </c>
      <c r="B60" s="17"/>
      <c r="C60" s="19">
        <v>20.39</v>
      </c>
      <c r="D60" s="19">
        <v>20.39</v>
      </c>
      <c r="E60" s="19">
        <v>20.39</v>
      </c>
      <c r="F60" s="17"/>
      <c r="G60" s="69">
        <v>100</v>
      </c>
    </row>
    <row r="61" spans="1:7" ht="25.5" x14ac:dyDescent="0.2">
      <c r="A61" s="93" t="s">
        <v>18</v>
      </c>
      <c r="B61" s="18">
        <v>1990.84</v>
      </c>
      <c r="C61" s="18">
        <v>2879.8</v>
      </c>
      <c r="D61" s="18">
        <v>2879.8</v>
      </c>
      <c r="E61" s="18">
        <v>2879.8</v>
      </c>
      <c r="F61" s="19">
        <v>144.65</v>
      </c>
      <c r="G61" s="69">
        <v>100</v>
      </c>
    </row>
    <row r="62" spans="1:7" ht="25.5" x14ac:dyDescent="0.2">
      <c r="A62" s="93" t="s">
        <v>105</v>
      </c>
      <c r="B62" s="18">
        <v>1990.84</v>
      </c>
      <c r="C62" s="18">
        <v>2879.8</v>
      </c>
      <c r="D62" s="18">
        <v>2879.8</v>
      </c>
      <c r="E62" s="18">
        <v>2879.8</v>
      </c>
      <c r="F62" s="19">
        <v>144.65</v>
      </c>
      <c r="G62" s="69">
        <v>100</v>
      </c>
    </row>
    <row r="63" spans="1:7" ht="12.75" x14ac:dyDescent="0.2">
      <c r="A63" s="92" t="s">
        <v>128</v>
      </c>
      <c r="B63" s="19">
        <v>132.72</v>
      </c>
      <c r="C63" s="18">
        <v>2349.65</v>
      </c>
      <c r="D63" s="18">
        <v>2349.65</v>
      </c>
      <c r="E63" s="18">
        <v>3270.2</v>
      </c>
      <c r="F63" s="18">
        <v>2463.98</v>
      </c>
      <c r="G63" s="69">
        <v>139.18</v>
      </c>
    </row>
    <row r="64" spans="1:7" ht="25.5" x14ac:dyDescent="0.2">
      <c r="A64" s="92" t="s">
        <v>129</v>
      </c>
      <c r="B64" s="19">
        <v>132.72</v>
      </c>
      <c r="C64" s="18">
        <v>2349.65</v>
      </c>
      <c r="D64" s="18">
        <v>2349.65</v>
      </c>
      <c r="E64" s="18">
        <v>3270.2</v>
      </c>
      <c r="F64" s="18">
        <v>2463.98</v>
      </c>
      <c r="G64" s="69">
        <v>139.18</v>
      </c>
    </row>
    <row r="65" spans="1:7" ht="12.75" x14ac:dyDescent="0.2">
      <c r="A65" s="93" t="s">
        <v>17</v>
      </c>
      <c r="B65" s="19">
        <v>132.72</v>
      </c>
      <c r="C65" s="19">
        <v>349.65</v>
      </c>
      <c r="D65" s="19">
        <v>349.65</v>
      </c>
      <c r="E65" s="19">
        <v>349.65</v>
      </c>
      <c r="F65" s="19">
        <v>263.45</v>
      </c>
      <c r="G65" s="69">
        <v>100</v>
      </c>
    </row>
    <row r="66" spans="1:7" ht="12.75" x14ac:dyDescent="0.2">
      <c r="A66" s="93" t="s">
        <v>68</v>
      </c>
      <c r="B66" s="19">
        <v>132.72</v>
      </c>
      <c r="C66" s="19">
        <v>349.65</v>
      </c>
      <c r="D66" s="19">
        <v>349.65</v>
      </c>
      <c r="E66" s="19">
        <v>349.65</v>
      </c>
      <c r="F66" s="19">
        <v>263.45</v>
      </c>
      <c r="G66" s="69">
        <v>100</v>
      </c>
    </row>
    <row r="67" spans="1:7" ht="25.5" x14ac:dyDescent="0.2">
      <c r="A67" s="93" t="s">
        <v>18</v>
      </c>
      <c r="B67" s="17"/>
      <c r="C67" s="18">
        <v>2000</v>
      </c>
      <c r="D67" s="18">
        <v>2000</v>
      </c>
      <c r="E67" s="18">
        <v>2920.55</v>
      </c>
      <c r="F67" s="17"/>
      <c r="G67" s="69">
        <v>146.03</v>
      </c>
    </row>
    <row r="68" spans="1:7" ht="25.5" x14ac:dyDescent="0.2">
      <c r="A68" s="93" t="s">
        <v>105</v>
      </c>
      <c r="B68" s="17"/>
      <c r="C68" s="18">
        <v>2000</v>
      </c>
      <c r="D68" s="18">
        <v>2000</v>
      </c>
      <c r="E68" s="18">
        <v>2920.55</v>
      </c>
      <c r="F68" s="17"/>
      <c r="G68" s="69">
        <v>146.03</v>
      </c>
    </row>
    <row r="69" spans="1:7" ht="38.25" x14ac:dyDescent="0.2">
      <c r="A69" s="92" t="s">
        <v>130</v>
      </c>
      <c r="B69" s="19">
        <v>464.29</v>
      </c>
      <c r="C69" s="19">
        <v>500</v>
      </c>
      <c r="D69" s="19">
        <v>500</v>
      </c>
      <c r="E69" s="19">
        <v>688.55</v>
      </c>
      <c r="F69" s="19">
        <v>148.30000000000001</v>
      </c>
      <c r="G69" s="69">
        <v>137.71</v>
      </c>
    </row>
    <row r="70" spans="1:7" ht="38.25" x14ac:dyDescent="0.2">
      <c r="A70" s="92" t="s">
        <v>131</v>
      </c>
      <c r="B70" s="19">
        <v>464.29</v>
      </c>
      <c r="C70" s="19">
        <v>500</v>
      </c>
      <c r="D70" s="19">
        <v>500</v>
      </c>
      <c r="E70" s="19">
        <v>688.55</v>
      </c>
      <c r="F70" s="19">
        <v>148.30000000000001</v>
      </c>
      <c r="G70" s="69">
        <v>137.71</v>
      </c>
    </row>
    <row r="71" spans="1:7" ht="12.75" x14ac:dyDescent="0.2">
      <c r="A71" s="93" t="s">
        <v>17</v>
      </c>
      <c r="B71" s="19">
        <v>464.29</v>
      </c>
      <c r="C71" s="19">
        <v>500</v>
      </c>
      <c r="D71" s="19">
        <v>500</v>
      </c>
      <c r="E71" s="19">
        <v>688.55</v>
      </c>
      <c r="F71" s="19">
        <v>148.30000000000001</v>
      </c>
      <c r="G71" s="69">
        <v>137.71</v>
      </c>
    </row>
    <row r="72" spans="1:7" ht="12.75" x14ac:dyDescent="0.2">
      <c r="A72" s="93" t="s">
        <v>68</v>
      </c>
      <c r="B72" s="19">
        <v>464.29</v>
      </c>
      <c r="C72" s="19">
        <v>500</v>
      </c>
      <c r="D72" s="19">
        <v>500</v>
      </c>
      <c r="E72" s="19">
        <v>688.55</v>
      </c>
      <c r="F72" s="19">
        <v>148.30000000000001</v>
      </c>
      <c r="G72" s="69">
        <v>137.71</v>
      </c>
    </row>
  </sheetData>
  <mergeCells count="5">
    <mergeCell ref="A5:H5"/>
    <mergeCell ref="A6:G6"/>
    <mergeCell ref="B7:E7"/>
    <mergeCell ref="A8:G8"/>
    <mergeCell ref="A10:G10"/>
  </mergeCells>
  <pageMargins left="0.31496062992125984" right="0.11811023622047245" top="0.94488188976377963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8"/>
  <sheetViews>
    <sheetView workbookViewId="0">
      <selection sqref="A1:XFD1048576"/>
    </sheetView>
  </sheetViews>
  <sheetFormatPr defaultRowHeight="11.25" x14ac:dyDescent="0.15"/>
  <cols>
    <col min="1" max="1" width="40.28515625" style="6" customWidth="1"/>
    <col min="2" max="5" width="16.28515625" style="6" customWidth="1"/>
    <col min="6" max="6" width="14" style="6" customWidth="1"/>
    <col min="7" max="7" width="13.5703125" style="6" customWidth="1"/>
    <col min="8" max="16384" width="9.140625" style="6"/>
  </cols>
  <sheetData>
    <row r="1" spans="1:141" s="1" customFormat="1" ht="15.75" x14ac:dyDescent="0.25">
      <c r="A1" s="1" t="s">
        <v>0</v>
      </c>
      <c r="D1" s="2"/>
      <c r="E1" s="2"/>
      <c r="F1" s="2"/>
      <c r="G1" s="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s="1" customFormat="1" ht="15.75" x14ac:dyDescent="0.25">
      <c r="A2" s="1" t="s">
        <v>1</v>
      </c>
      <c r="D2" s="2"/>
      <c r="E2" s="2"/>
      <c r="F2" s="2"/>
      <c r="G2" s="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1" customFormat="1" ht="15.75" x14ac:dyDescent="0.25">
      <c r="A3" s="1" t="s">
        <v>2</v>
      </c>
      <c r="D3" s="2"/>
      <c r="E3" s="2"/>
      <c r="F3" s="2"/>
      <c r="G3" s="2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</row>
    <row r="4" spans="1:141" s="1" customFormat="1" ht="15.75" x14ac:dyDescent="0.25">
      <c r="D4" s="2"/>
      <c r="E4" s="2"/>
      <c r="F4" s="2"/>
      <c r="G4" s="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</row>
    <row r="5" spans="1:141" s="1" customFormat="1" ht="15.75" x14ac:dyDescent="0.25">
      <c r="A5" s="129" t="s">
        <v>3</v>
      </c>
      <c r="B5" s="129"/>
      <c r="C5" s="129"/>
      <c r="D5" s="129"/>
      <c r="E5" s="129"/>
      <c r="F5" s="129"/>
      <c r="G5" s="129"/>
      <c r="H5" s="129"/>
      <c r="I5" s="65"/>
      <c r="J5" s="65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</row>
    <row r="6" spans="1:141" s="1" customFormat="1" ht="15.75" x14ac:dyDescent="0.25">
      <c r="A6" s="130" t="s">
        <v>4</v>
      </c>
      <c r="B6" s="130"/>
      <c r="C6" s="130"/>
      <c r="D6" s="130"/>
      <c r="E6" s="130"/>
      <c r="F6" s="130"/>
      <c r="G6" s="130"/>
      <c r="H6" s="66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</row>
    <row r="7" spans="1:141" s="1" customFormat="1" ht="15.75" x14ac:dyDescent="0.25">
      <c r="A7" s="5"/>
      <c r="B7" s="130" t="s">
        <v>5</v>
      </c>
      <c r="C7" s="130"/>
      <c r="D7" s="130"/>
      <c r="E7" s="130"/>
      <c r="H7" s="66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</row>
    <row r="8" spans="1:141" s="1" customFormat="1" ht="15.75" x14ac:dyDescent="0.25">
      <c r="A8" s="136" t="s">
        <v>135</v>
      </c>
      <c r="B8" s="136"/>
      <c r="C8" s="136"/>
      <c r="D8" s="136"/>
      <c r="E8" s="136"/>
      <c r="F8" s="136"/>
      <c r="G8" s="136"/>
      <c r="H8" s="67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</row>
    <row r="9" spans="1:141" x14ac:dyDescent="0.15"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</row>
    <row r="10" spans="1:141" ht="12.75" x14ac:dyDescent="0.2">
      <c r="A10" s="132" t="s">
        <v>7</v>
      </c>
      <c r="B10" s="132"/>
      <c r="C10" s="132"/>
      <c r="D10" s="132"/>
      <c r="E10" s="132"/>
      <c r="F10" s="132"/>
      <c r="G10" s="132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</row>
    <row r="12" spans="1:141" ht="12" thickBot="1" x14ac:dyDescent="0.2"/>
    <row r="13" spans="1:141" ht="21.75" thickBot="1" x14ac:dyDescent="0.2">
      <c r="A13" s="7" t="s">
        <v>8</v>
      </c>
      <c r="B13" s="8" t="s">
        <v>9</v>
      </c>
      <c r="C13" s="8" t="s">
        <v>10</v>
      </c>
      <c r="D13" s="8" t="s">
        <v>11</v>
      </c>
      <c r="E13" s="8" t="s">
        <v>12</v>
      </c>
      <c r="F13" s="8" t="s">
        <v>13</v>
      </c>
      <c r="G13" s="9" t="s">
        <v>14</v>
      </c>
    </row>
    <row r="14" spans="1:141" ht="12.75" x14ac:dyDescent="0.2">
      <c r="A14" s="17" t="s">
        <v>115</v>
      </c>
      <c r="B14" s="18">
        <v>871229.2</v>
      </c>
      <c r="C14" s="18">
        <v>957578.79</v>
      </c>
      <c r="D14" s="18">
        <v>957578.79</v>
      </c>
      <c r="E14" s="18">
        <v>964136.59</v>
      </c>
      <c r="F14" s="19">
        <v>110.66</v>
      </c>
      <c r="G14" s="69">
        <v>100.68</v>
      </c>
    </row>
    <row r="15" spans="1:141" ht="12.75" x14ac:dyDescent="0.2">
      <c r="A15" s="92" t="s">
        <v>136</v>
      </c>
      <c r="B15" s="18">
        <v>871229.2</v>
      </c>
      <c r="C15" s="18">
        <v>957578.79</v>
      </c>
      <c r="D15" s="18">
        <v>957578.79</v>
      </c>
      <c r="E15" s="18">
        <v>964136.59</v>
      </c>
      <c r="F15" s="19">
        <v>110.66</v>
      </c>
      <c r="G15" s="69">
        <v>100.68</v>
      </c>
    </row>
    <row r="16" spans="1:141" ht="12.75" x14ac:dyDescent="0.2">
      <c r="A16" s="92" t="s">
        <v>137</v>
      </c>
      <c r="B16" s="18">
        <v>871229.2</v>
      </c>
      <c r="C16" s="18">
        <v>957578.79</v>
      </c>
      <c r="D16" s="18">
        <v>957578.79</v>
      </c>
      <c r="E16" s="18">
        <v>964136.59</v>
      </c>
      <c r="F16" s="19">
        <v>110.66</v>
      </c>
      <c r="G16" s="69">
        <v>100.68</v>
      </c>
    </row>
    <row r="17" spans="1:7" ht="25.5" x14ac:dyDescent="0.2">
      <c r="A17" s="92" t="s">
        <v>138</v>
      </c>
      <c r="B17" s="18">
        <v>870831.04</v>
      </c>
      <c r="C17" s="18">
        <v>957578.79</v>
      </c>
      <c r="D17" s="18">
        <v>957578.79</v>
      </c>
      <c r="E17" s="18">
        <v>963736.59</v>
      </c>
      <c r="F17" s="19">
        <v>110.67</v>
      </c>
      <c r="G17" s="69">
        <v>100.68</v>
      </c>
    </row>
    <row r="18" spans="1:7" ht="12.75" x14ac:dyDescent="0.2">
      <c r="A18" s="93" t="s">
        <v>17</v>
      </c>
      <c r="B18" s="18">
        <v>860818.47</v>
      </c>
      <c r="C18" s="18">
        <v>942256.27</v>
      </c>
      <c r="D18" s="18">
        <v>942256.27</v>
      </c>
      <c r="E18" s="18">
        <v>948653.49</v>
      </c>
      <c r="F18" s="19">
        <v>110.2</v>
      </c>
      <c r="G18" s="69">
        <v>100.68</v>
      </c>
    </row>
    <row r="19" spans="1:7" ht="12.75" x14ac:dyDescent="0.2">
      <c r="A19" s="93" t="s">
        <v>60</v>
      </c>
      <c r="B19" s="18">
        <v>723465.72</v>
      </c>
      <c r="C19" s="18">
        <v>793840.67</v>
      </c>
      <c r="D19" s="18">
        <v>793840.67</v>
      </c>
      <c r="E19" s="18">
        <v>791614.94</v>
      </c>
      <c r="F19" s="19">
        <v>109.42</v>
      </c>
      <c r="G19" s="69">
        <v>99.72</v>
      </c>
    </row>
    <row r="20" spans="1:7" ht="12.75" x14ac:dyDescent="0.2">
      <c r="A20" s="93" t="s">
        <v>68</v>
      </c>
      <c r="B20" s="18">
        <v>130021.79</v>
      </c>
      <c r="C20" s="18">
        <v>146738.82999999999</v>
      </c>
      <c r="D20" s="18">
        <v>146738.82999999999</v>
      </c>
      <c r="E20" s="18">
        <v>155792.54</v>
      </c>
      <c r="F20" s="19">
        <v>119.82</v>
      </c>
      <c r="G20" s="69">
        <v>105.45</v>
      </c>
    </row>
    <row r="21" spans="1:7" ht="12.75" x14ac:dyDescent="0.2">
      <c r="A21" s="93" t="s">
        <v>95</v>
      </c>
      <c r="B21" s="18">
        <v>7065.51</v>
      </c>
      <c r="C21" s="18">
        <v>1435.39</v>
      </c>
      <c r="D21" s="18">
        <v>1435.39</v>
      </c>
      <c r="E21" s="18">
        <v>1004.63</v>
      </c>
      <c r="F21" s="19">
        <v>14.22</v>
      </c>
      <c r="G21" s="69">
        <v>69.989999999999995</v>
      </c>
    </row>
    <row r="22" spans="1:7" ht="38.25" x14ac:dyDescent="0.2">
      <c r="A22" s="93" t="s">
        <v>99</v>
      </c>
      <c r="B22" s="19">
        <v>265.45</v>
      </c>
      <c r="C22" s="17"/>
      <c r="D22" s="17"/>
      <c r="E22" s="17"/>
      <c r="F22" s="17"/>
      <c r="G22" s="12"/>
    </row>
    <row r="23" spans="1:7" ht="12.75" x14ac:dyDescent="0.2">
      <c r="A23" s="93" t="s">
        <v>102</v>
      </c>
      <c r="B23" s="17"/>
      <c r="C23" s="19">
        <v>241.38</v>
      </c>
      <c r="D23" s="19">
        <v>241.38</v>
      </c>
      <c r="E23" s="19">
        <v>241.38</v>
      </c>
      <c r="F23" s="17"/>
      <c r="G23" s="69">
        <v>100</v>
      </c>
    </row>
    <row r="24" spans="1:7" ht="25.5" x14ac:dyDescent="0.2">
      <c r="A24" s="93" t="s">
        <v>18</v>
      </c>
      <c r="B24" s="18">
        <v>10012.57</v>
      </c>
      <c r="C24" s="18">
        <v>14922.52</v>
      </c>
      <c r="D24" s="18">
        <v>14922.52</v>
      </c>
      <c r="E24" s="18">
        <v>15083.1</v>
      </c>
      <c r="F24" s="19">
        <v>150.63999999999999</v>
      </c>
      <c r="G24" s="69">
        <v>101.08</v>
      </c>
    </row>
    <row r="25" spans="1:7" ht="25.5" x14ac:dyDescent="0.2">
      <c r="A25" s="93" t="s">
        <v>105</v>
      </c>
      <c r="B25" s="18">
        <v>10012.57</v>
      </c>
      <c r="C25" s="18">
        <v>14922.52</v>
      </c>
      <c r="D25" s="18">
        <v>14922.52</v>
      </c>
      <c r="E25" s="18">
        <v>15083.1</v>
      </c>
      <c r="F25" s="19">
        <v>150.63999999999999</v>
      </c>
      <c r="G25" s="69">
        <v>101.08</v>
      </c>
    </row>
    <row r="26" spans="1:7" ht="25.5" x14ac:dyDescent="0.2">
      <c r="A26" s="92" t="s">
        <v>139</v>
      </c>
      <c r="B26" s="19">
        <v>398.16</v>
      </c>
      <c r="C26" s="19">
        <v>400</v>
      </c>
      <c r="D26" s="19">
        <v>400</v>
      </c>
      <c r="E26" s="19">
        <v>400</v>
      </c>
      <c r="F26" s="19">
        <v>100.46</v>
      </c>
      <c r="G26" s="69">
        <v>100</v>
      </c>
    </row>
    <row r="27" spans="1:7" ht="12.75" x14ac:dyDescent="0.2">
      <c r="A27" s="93" t="s">
        <v>17</v>
      </c>
      <c r="B27" s="19">
        <v>398.16</v>
      </c>
      <c r="C27" s="19">
        <v>400</v>
      </c>
      <c r="D27" s="19">
        <v>400</v>
      </c>
      <c r="E27" s="19">
        <v>400</v>
      </c>
      <c r="F27" s="19">
        <v>100.46</v>
      </c>
      <c r="G27" s="69">
        <v>100</v>
      </c>
    </row>
    <row r="28" spans="1:7" ht="12.75" x14ac:dyDescent="0.2">
      <c r="A28" s="93" t="s">
        <v>68</v>
      </c>
      <c r="B28" s="19">
        <v>398.16</v>
      </c>
      <c r="C28" s="19">
        <v>400</v>
      </c>
      <c r="D28" s="19">
        <v>400</v>
      </c>
      <c r="E28" s="19">
        <v>400</v>
      </c>
      <c r="F28" s="19">
        <v>100.46</v>
      </c>
      <c r="G28" s="69">
        <v>100</v>
      </c>
    </row>
  </sheetData>
  <mergeCells count="5">
    <mergeCell ref="A5:H5"/>
    <mergeCell ref="A6:G6"/>
    <mergeCell ref="B7:E7"/>
    <mergeCell ref="A8:G8"/>
    <mergeCell ref="A10:G10"/>
  </mergeCells>
  <pageMargins left="0.31496062992125984" right="0.11811023622047245" top="0.9448818897637796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0"/>
  <sheetViews>
    <sheetView workbookViewId="0">
      <selection sqref="A1:XFD1048576"/>
    </sheetView>
  </sheetViews>
  <sheetFormatPr defaultRowHeight="23.25" customHeight="1" x14ac:dyDescent="0.15"/>
  <cols>
    <col min="1" max="1" width="40.28515625" style="6" customWidth="1"/>
    <col min="2" max="5" width="15.28515625" style="6" customWidth="1"/>
    <col min="6" max="6" width="13.42578125" style="6" customWidth="1"/>
    <col min="7" max="7" width="12.42578125" style="6" customWidth="1"/>
    <col min="8" max="16384" width="9.140625" style="6"/>
  </cols>
  <sheetData>
    <row r="1" spans="1:141" s="1" customFormat="1" ht="23.25" customHeight="1" x14ac:dyDescent="0.25">
      <c r="A1" s="1" t="s">
        <v>0</v>
      </c>
      <c r="D1" s="2"/>
      <c r="E1" s="2"/>
      <c r="F1" s="2"/>
      <c r="G1" s="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s="1" customFormat="1" ht="23.25" customHeight="1" x14ac:dyDescent="0.25">
      <c r="A2" s="1" t="s">
        <v>1</v>
      </c>
      <c r="D2" s="2"/>
      <c r="E2" s="2"/>
      <c r="F2" s="2"/>
      <c r="G2" s="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1" customFormat="1" ht="23.25" customHeight="1" x14ac:dyDescent="0.25">
      <c r="A3" s="1" t="s">
        <v>2</v>
      </c>
      <c r="D3" s="2"/>
      <c r="E3" s="2"/>
      <c r="F3" s="2"/>
      <c r="G3" s="2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</row>
    <row r="4" spans="1:141" s="1" customFormat="1" ht="23.25" customHeight="1" x14ac:dyDescent="0.25">
      <c r="D4" s="2"/>
      <c r="E4" s="2"/>
      <c r="F4" s="2"/>
      <c r="G4" s="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</row>
    <row r="5" spans="1:141" s="1" customFormat="1" ht="23.25" customHeight="1" x14ac:dyDescent="0.25">
      <c r="A5" s="129" t="s">
        <v>3</v>
      </c>
      <c r="B5" s="129"/>
      <c r="C5" s="129"/>
      <c r="D5" s="129"/>
      <c r="E5" s="129"/>
      <c r="F5" s="129"/>
      <c r="G5" s="129"/>
      <c r="H5" s="129"/>
      <c r="I5" s="65"/>
      <c r="J5" s="65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</row>
    <row r="6" spans="1:141" s="1" customFormat="1" ht="23.25" customHeight="1" x14ac:dyDescent="0.25">
      <c r="A6" s="130" t="s">
        <v>4</v>
      </c>
      <c r="B6" s="130"/>
      <c r="C6" s="130"/>
      <c r="D6" s="130"/>
      <c r="E6" s="130"/>
      <c r="F6" s="130"/>
      <c r="G6" s="130"/>
      <c r="H6" s="66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</row>
    <row r="7" spans="1:141" s="1" customFormat="1" ht="23.25" customHeight="1" x14ac:dyDescent="0.25">
      <c r="A7" s="5"/>
      <c r="B7" s="130" t="s">
        <v>5</v>
      </c>
      <c r="C7" s="130"/>
      <c r="D7" s="130"/>
      <c r="E7" s="130"/>
      <c r="H7" s="66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</row>
    <row r="8" spans="1:141" s="1" customFormat="1" ht="23.25" customHeight="1" x14ac:dyDescent="0.25">
      <c r="A8" s="137" t="s">
        <v>140</v>
      </c>
      <c r="B8" s="137"/>
      <c r="C8" s="137"/>
      <c r="D8" s="137"/>
      <c r="E8" s="137"/>
      <c r="F8" s="137"/>
      <c r="G8" s="137"/>
      <c r="H8" s="67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</row>
    <row r="9" spans="1:141" ht="23.25" customHeight="1" x14ac:dyDescent="0.15"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</row>
    <row r="10" spans="1:141" ht="23.25" customHeight="1" x14ac:dyDescent="0.2">
      <c r="A10" s="132" t="s">
        <v>23</v>
      </c>
      <c r="B10" s="132"/>
      <c r="C10" s="132"/>
      <c r="D10" s="132"/>
      <c r="E10" s="132"/>
      <c r="F10" s="132"/>
      <c r="G10" s="132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</row>
    <row r="12" spans="1:141" ht="23.25" customHeight="1" thickBot="1" x14ac:dyDescent="0.2"/>
    <row r="13" spans="1:141" ht="23.25" customHeight="1" thickBot="1" x14ac:dyDescent="0.2">
      <c r="A13" s="7" t="s">
        <v>8</v>
      </c>
      <c r="B13" s="8" t="s">
        <v>9</v>
      </c>
      <c r="C13" s="8" t="s">
        <v>10</v>
      </c>
      <c r="D13" s="8" t="s">
        <v>11</v>
      </c>
      <c r="E13" s="8" t="s">
        <v>12</v>
      </c>
      <c r="F13" s="8" t="s">
        <v>13</v>
      </c>
      <c r="G13" s="9" t="s">
        <v>14</v>
      </c>
    </row>
    <row r="14" spans="1:141" ht="23.25" customHeight="1" x14ac:dyDescent="0.2">
      <c r="A14" s="17" t="s">
        <v>115</v>
      </c>
      <c r="B14" s="18">
        <v>0</v>
      </c>
      <c r="C14" s="18">
        <v>0</v>
      </c>
      <c r="D14" s="18">
        <v>0</v>
      </c>
      <c r="E14" s="18">
        <v>0</v>
      </c>
      <c r="F14" s="19"/>
      <c r="G14" s="69"/>
    </row>
    <row r="15" spans="1:141" ht="23.25" customHeight="1" x14ac:dyDescent="0.2">
      <c r="A15" s="99" t="s">
        <v>141</v>
      </c>
      <c r="B15" s="18">
        <v>0</v>
      </c>
      <c r="C15" s="18">
        <v>0</v>
      </c>
      <c r="D15" s="18">
        <v>0</v>
      </c>
      <c r="E15" s="18">
        <v>0</v>
      </c>
      <c r="F15" s="19"/>
      <c r="G15" s="69"/>
    </row>
    <row r="16" spans="1:141" ht="23.25" customHeight="1" x14ac:dyDescent="0.2">
      <c r="A16" s="100" t="s">
        <v>142</v>
      </c>
      <c r="B16" s="18"/>
      <c r="C16" s="18"/>
      <c r="D16" s="18"/>
      <c r="E16" s="18"/>
      <c r="F16" s="19"/>
      <c r="G16" s="69"/>
    </row>
    <row r="17" spans="1:7" ht="23.25" customHeight="1" x14ac:dyDescent="0.2">
      <c r="A17" s="101" t="s">
        <v>143</v>
      </c>
      <c r="B17" s="18"/>
      <c r="C17" s="18"/>
      <c r="D17" s="18"/>
      <c r="E17" s="18"/>
      <c r="F17" s="19"/>
      <c r="G17" s="69"/>
    </row>
    <row r="18" spans="1:7" ht="23.25" customHeight="1" x14ac:dyDescent="0.2">
      <c r="A18" s="102" t="s">
        <v>144</v>
      </c>
      <c r="B18" s="18">
        <v>0</v>
      </c>
      <c r="C18" s="18">
        <v>0</v>
      </c>
      <c r="D18" s="18">
        <v>0</v>
      </c>
      <c r="E18" s="18">
        <v>0</v>
      </c>
      <c r="F18" s="19"/>
      <c r="G18" s="69"/>
    </row>
    <row r="19" spans="1:7" ht="23.25" customHeight="1" x14ac:dyDescent="0.2">
      <c r="A19" s="103" t="s">
        <v>145</v>
      </c>
      <c r="B19" s="18"/>
      <c r="C19" s="18"/>
      <c r="D19" s="18"/>
      <c r="E19" s="18"/>
      <c r="F19" s="19"/>
      <c r="G19" s="69"/>
    </row>
    <row r="20" spans="1:7" ht="23.25" customHeight="1" x14ac:dyDescent="0.2">
      <c r="A20" s="104" t="s">
        <v>146</v>
      </c>
      <c r="B20" s="18"/>
      <c r="C20" s="18"/>
      <c r="D20" s="18"/>
      <c r="E20" s="18"/>
      <c r="F20" s="19"/>
      <c r="G20" s="69"/>
    </row>
  </sheetData>
  <mergeCells count="5">
    <mergeCell ref="A5:H5"/>
    <mergeCell ref="A6:G6"/>
    <mergeCell ref="B7:E7"/>
    <mergeCell ref="A8:G8"/>
    <mergeCell ref="A10:G10"/>
  </mergeCells>
  <pageMargins left="0.31496062992125984" right="0.11811023622047245" top="0.94488188976377963" bottom="0.55118110236220474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69"/>
  <sheetViews>
    <sheetView tabSelected="1" workbookViewId="0"/>
  </sheetViews>
  <sheetFormatPr defaultRowHeight="11.25" x14ac:dyDescent="0.15"/>
  <cols>
    <col min="1" max="1" width="40.28515625" style="6" customWidth="1"/>
    <col min="2" max="5" width="15.28515625" style="6" customWidth="1"/>
    <col min="6" max="6" width="13.28515625" style="6" customWidth="1"/>
    <col min="7" max="7" width="14.28515625" style="6" customWidth="1"/>
    <col min="8" max="16384" width="9.140625" style="6"/>
  </cols>
  <sheetData>
    <row r="1" spans="1:141" s="1" customFormat="1" ht="15.75" x14ac:dyDescent="0.25">
      <c r="A1" s="1" t="s">
        <v>0</v>
      </c>
      <c r="D1" s="2"/>
      <c r="E1" s="2"/>
      <c r="F1" s="2"/>
      <c r="G1" s="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s="1" customFormat="1" ht="15.75" x14ac:dyDescent="0.25">
      <c r="A2" s="1" t="s">
        <v>1</v>
      </c>
      <c r="D2" s="2"/>
      <c r="E2" s="2"/>
      <c r="F2" s="2"/>
      <c r="G2" s="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1" customFormat="1" ht="15.75" x14ac:dyDescent="0.25">
      <c r="A3" s="1" t="s">
        <v>2</v>
      </c>
      <c r="D3" s="2"/>
      <c r="E3" s="2"/>
      <c r="F3" s="2"/>
      <c r="G3" s="2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</row>
    <row r="4" spans="1:141" s="1" customFormat="1" ht="15.75" x14ac:dyDescent="0.25">
      <c r="D4" s="2"/>
      <c r="E4" s="2"/>
      <c r="F4" s="2"/>
      <c r="G4" s="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</row>
    <row r="5" spans="1:141" s="1" customFormat="1" ht="20.25" customHeight="1" x14ac:dyDescent="0.25">
      <c r="A5" s="129" t="s">
        <v>3</v>
      </c>
      <c r="B5" s="129"/>
      <c r="C5" s="129"/>
      <c r="D5" s="129"/>
      <c r="E5" s="129"/>
      <c r="F5" s="129"/>
      <c r="G5" s="129"/>
      <c r="H5" s="129"/>
      <c r="I5" s="65"/>
      <c r="J5" s="65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</row>
    <row r="6" spans="1:141" s="1" customFormat="1" ht="17.25" customHeight="1" x14ac:dyDescent="0.25">
      <c r="A6" s="130" t="s">
        <v>147</v>
      </c>
      <c r="B6" s="130"/>
      <c r="C6" s="130"/>
      <c r="D6" s="130"/>
      <c r="E6" s="130"/>
      <c r="F6" s="130"/>
      <c r="G6" s="130"/>
      <c r="H6" s="66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</row>
    <row r="7" spans="1:141" s="1" customFormat="1" ht="17.25" customHeight="1" x14ac:dyDescent="0.25">
      <c r="A7" s="5"/>
      <c r="B7" s="5"/>
      <c r="C7" s="5"/>
      <c r="D7" s="5"/>
      <c r="E7" s="5"/>
      <c r="F7" s="5"/>
      <c r="G7" s="5"/>
      <c r="H7" s="66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</row>
    <row r="8" spans="1:141" s="1" customFormat="1" ht="17.25" customHeight="1" x14ac:dyDescent="0.25">
      <c r="A8" s="5"/>
      <c r="B8" s="130" t="s">
        <v>148</v>
      </c>
      <c r="C8" s="130"/>
      <c r="D8" s="130"/>
      <c r="E8" s="130"/>
      <c r="H8" s="66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</row>
    <row r="10" spans="1:141" ht="12" thickBot="1" x14ac:dyDescent="0.2"/>
    <row r="11" spans="1:141" ht="21.75" thickBot="1" x14ac:dyDescent="0.2">
      <c r="A11" s="7" t="s">
        <v>8</v>
      </c>
      <c r="B11" s="8" t="s">
        <v>9</v>
      </c>
      <c r="C11" s="8" t="s">
        <v>10</v>
      </c>
      <c r="D11" s="8" t="s">
        <v>11</v>
      </c>
      <c r="E11" s="8" t="s">
        <v>12</v>
      </c>
      <c r="F11" s="8" t="s">
        <v>13</v>
      </c>
      <c r="G11" s="9" t="s">
        <v>14</v>
      </c>
    </row>
    <row r="12" spans="1:141" ht="12" x14ac:dyDescent="0.2">
      <c r="A12" s="106" t="s">
        <v>115</v>
      </c>
      <c r="B12" s="107">
        <v>871229.2</v>
      </c>
      <c r="C12" s="107">
        <v>957578.79</v>
      </c>
      <c r="D12" s="107">
        <v>957578.79</v>
      </c>
      <c r="E12" s="107">
        <v>964136.59</v>
      </c>
      <c r="F12" s="108">
        <v>110.66</v>
      </c>
      <c r="G12" s="69">
        <v>100.68</v>
      </c>
    </row>
    <row r="13" spans="1:141" ht="24" x14ac:dyDescent="0.2">
      <c r="A13" s="109" t="s">
        <v>149</v>
      </c>
      <c r="B13" s="110">
        <v>398.16</v>
      </c>
      <c r="C13" s="110">
        <v>400</v>
      </c>
      <c r="D13" s="110">
        <v>400</v>
      </c>
      <c r="E13" s="110">
        <v>400</v>
      </c>
      <c r="F13" s="110">
        <v>100.46</v>
      </c>
      <c r="G13" s="105">
        <v>100</v>
      </c>
    </row>
    <row r="14" spans="1:141" ht="12" x14ac:dyDescent="0.2">
      <c r="A14" s="109" t="s">
        <v>150</v>
      </c>
      <c r="B14" s="110">
        <v>398.16</v>
      </c>
      <c r="C14" s="110">
        <v>400</v>
      </c>
      <c r="D14" s="110">
        <v>400</v>
      </c>
      <c r="E14" s="110">
        <v>400</v>
      </c>
      <c r="F14" s="110">
        <v>100.46</v>
      </c>
      <c r="G14" s="105">
        <v>100</v>
      </c>
    </row>
    <row r="15" spans="1:141" ht="12" x14ac:dyDescent="0.2">
      <c r="A15" s="111" t="s">
        <v>118</v>
      </c>
      <c r="B15" s="108">
        <v>398.16</v>
      </c>
      <c r="C15" s="108">
        <v>400</v>
      </c>
      <c r="D15" s="108">
        <v>400</v>
      </c>
      <c r="E15" s="108">
        <v>400</v>
      </c>
      <c r="F15" s="108">
        <v>100.46</v>
      </c>
      <c r="G15" s="69">
        <v>100</v>
      </c>
    </row>
    <row r="16" spans="1:141" s="112" customFormat="1" ht="12.75" x14ac:dyDescent="0.2">
      <c r="A16" s="94" t="s">
        <v>17</v>
      </c>
      <c r="B16" s="108">
        <v>398.16</v>
      </c>
      <c r="C16" s="108">
        <v>400</v>
      </c>
      <c r="D16" s="108">
        <v>400</v>
      </c>
      <c r="E16" s="108">
        <v>400</v>
      </c>
      <c r="F16" s="108">
        <v>100.46</v>
      </c>
      <c r="G16" s="69">
        <v>100</v>
      </c>
    </row>
    <row r="17" spans="1:7" s="112" customFormat="1" ht="12.75" x14ac:dyDescent="0.2">
      <c r="A17" s="94" t="s">
        <v>68</v>
      </c>
      <c r="B17" s="108">
        <v>398.16</v>
      </c>
      <c r="C17" s="108">
        <v>400</v>
      </c>
      <c r="D17" s="108">
        <v>400</v>
      </c>
      <c r="E17" s="108">
        <v>400</v>
      </c>
      <c r="F17" s="108">
        <v>100.46</v>
      </c>
      <c r="G17" s="69">
        <v>100</v>
      </c>
    </row>
    <row r="18" spans="1:7" s="59" customFormat="1" ht="12.75" x14ac:dyDescent="0.2">
      <c r="A18" s="113" t="s">
        <v>69</v>
      </c>
      <c r="B18" s="108">
        <v>106.18</v>
      </c>
      <c r="C18" s="108">
        <v>106.18</v>
      </c>
      <c r="D18" s="108">
        <v>106.18</v>
      </c>
      <c r="E18" s="108">
        <v>106.18</v>
      </c>
      <c r="F18" s="108">
        <v>100</v>
      </c>
      <c r="G18" s="73">
        <v>100</v>
      </c>
    </row>
    <row r="19" spans="1:7" s="112" customFormat="1" ht="12.75" x14ac:dyDescent="0.2">
      <c r="A19" s="114" t="s">
        <v>70</v>
      </c>
      <c r="B19" s="73">
        <v>106.18</v>
      </c>
      <c r="C19" s="73">
        <v>106.18</v>
      </c>
      <c r="D19" s="73">
        <v>106.18</v>
      </c>
      <c r="E19" s="73">
        <v>106.18</v>
      </c>
      <c r="F19" s="73">
        <v>100</v>
      </c>
      <c r="G19" s="69">
        <v>100</v>
      </c>
    </row>
    <row r="20" spans="1:7" s="59" customFormat="1" ht="12.75" x14ac:dyDescent="0.2">
      <c r="A20" s="113" t="s">
        <v>73</v>
      </c>
      <c r="B20" s="108">
        <v>92.9</v>
      </c>
      <c r="C20" s="108">
        <v>81.459999999999994</v>
      </c>
      <c r="D20" s="108">
        <v>81.459999999999994</v>
      </c>
      <c r="E20" s="108">
        <v>81.459999999999994</v>
      </c>
      <c r="F20" s="108">
        <v>87.69</v>
      </c>
      <c r="G20" s="73">
        <v>100</v>
      </c>
    </row>
    <row r="21" spans="1:7" s="112" customFormat="1" ht="24" x14ac:dyDescent="0.2">
      <c r="A21" s="114" t="s">
        <v>74</v>
      </c>
      <c r="B21" s="73">
        <v>26.54</v>
      </c>
      <c r="C21" s="73">
        <v>28.37</v>
      </c>
      <c r="D21" s="73">
        <v>28.37</v>
      </c>
      <c r="E21" s="73">
        <v>28.37</v>
      </c>
      <c r="F21" s="73">
        <v>106.9</v>
      </c>
      <c r="G21" s="69">
        <v>100</v>
      </c>
    </row>
    <row r="22" spans="1:7" s="112" customFormat="1" ht="12.75" x14ac:dyDescent="0.2">
      <c r="A22" s="114" t="s">
        <v>75</v>
      </c>
      <c r="B22" s="73">
        <v>66.36</v>
      </c>
      <c r="C22" s="73">
        <v>53.09</v>
      </c>
      <c r="D22" s="73">
        <v>53.09</v>
      </c>
      <c r="E22" s="73">
        <v>53.09</v>
      </c>
      <c r="F22" s="73">
        <v>80</v>
      </c>
      <c r="G22" s="69">
        <v>100</v>
      </c>
    </row>
    <row r="23" spans="1:7" s="112" customFormat="1" ht="12.75" x14ac:dyDescent="0.2">
      <c r="A23" s="115" t="s">
        <v>79</v>
      </c>
      <c r="B23" s="116">
        <v>199.08</v>
      </c>
      <c r="C23" s="116">
        <v>212.36</v>
      </c>
      <c r="D23" s="116">
        <v>212.36</v>
      </c>
      <c r="E23" s="116">
        <v>212.36</v>
      </c>
      <c r="F23" s="116">
        <v>106.67</v>
      </c>
      <c r="G23" s="69">
        <v>100</v>
      </c>
    </row>
    <row r="24" spans="1:7" s="112" customFormat="1" ht="12.75" x14ac:dyDescent="0.2">
      <c r="A24" s="114" t="s">
        <v>80</v>
      </c>
      <c r="B24" s="73">
        <v>199.08</v>
      </c>
      <c r="C24" s="73">
        <v>212.36</v>
      </c>
      <c r="D24" s="73">
        <v>212.36</v>
      </c>
      <c r="E24" s="73">
        <v>212.36</v>
      </c>
      <c r="F24" s="73">
        <v>106.67</v>
      </c>
      <c r="G24" s="69">
        <v>100</v>
      </c>
    </row>
    <row r="25" spans="1:7" ht="12" x14ac:dyDescent="0.2">
      <c r="A25" s="109" t="s">
        <v>151</v>
      </c>
      <c r="B25" s="117">
        <v>853711.62</v>
      </c>
      <c r="C25" s="117">
        <v>925951.79</v>
      </c>
      <c r="D25" s="117">
        <v>925951.79</v>
      </c>
      <c r="E25" s="117">
        <v>932349.01</v>
      </c>
      <c r="F25" s="110">
        <v>109.21</v>
      </c>
      <c r="G25" s="105">
        <v>100.68</v>
      </c>
    </row>
    <row r="26" spans="1:7" ht="12" x14ac:dyDescent="0.2">
      <c r="A26" s="109" t="s">
        <v>152</v>
      </c>
      <c r="B26" s="117">
        <v>853711.62</v>
      </c>
      <c r="C26" s="117">
        <v>907511.79</v>
      </c>
      <c r="D26" s="117">
        <v>907511.79</v>
      </c>
      <c r="E26" s="117">
        <v>916005.3</v>
      </c>
      <c r="F26" s="110">
        <v>107.3</v>
      </c>
      <c r="G26" s="105">
        <v>100.82</v>
      </c>
    </row>
    <row r="27" spans="1:7" ht="12" x14ac:dyDescent="0.2">
      <c r="A27" s="111" t="s">
        <v>118</v>
      </c>
      <c r="B27" s="107">
        <v>7299.75</v>
      </c>
      <c r="C27" s="107">
        <v>5000</v>
      </c>
      <c r="D27" s="107">
        <v>5000</v>
      </c>
      <c r="E27" s="107">
        <v>5000</v>
      </c>
      <c r="F27" s="108">
        <v>68.5</v>
      </c>
      <c r="G27" s="69">
        <v>100</v>
      </c>
    </row>
    <row r="28" spans="1:7" ht="12" x14ac:dyDescent="0.2">
      <c r="A28" s="94" t="s">
        <v>17</v>
      </c>
      <c r="B28" s="107">
        <v>7299.75</v>
      </c>
      <c r="C28" s="107">
        <v>5000</v>
      </c>
      <c r="D28" s="107">
        <v>5000</v>
      </c>
      <c r="E28" s="107">
        <v>5000</v>
      </c>
      <c r="F28" s="108">
        <v>68.5</v>
      </c>
      <c r="G28" s="69">
        <v>100</v>
      </c>
    </row>
    <row r="29" spans="1:7" ht="12" x14ac:dyDescent="0.2">
      <c r="A29" s="94" t="s">
        <v>68</v>
      </c>
      <c r="B29" s="107">
        <v>7299.75</v>
      </c>
      <c r="C29" s="107">
        <v>5000</v>
      </c>
      <c r="D29" s="107">
        <v>5000</v>
      </c>
      <c r="E29" s="107">
        <v>5000</v>
      </c>
      <c r="F29" s="108">
        <v>68.5</v>
      </c>
      <c r="G29" s="69">
        <v>100</v>
      </c>
    </row>
    <row r="30" spans="1:7" s="59" customFormat="1" ht="12.75" x14ac:dyDescent="0.2">
      <c r="A30" s="113" t="s">
        <v>73</v>
      </c>
      <c r="B30" s="107">
        <v>7299.75</v>
      </c>
      <c r="C30" s="107">
        <v>5000</v>
      </c>
      <c r="D30" s="107">
        <v>5000</v>
      </c>
      <c r="E30" s="107">
        <v>5000</v>
      </c>
      <c r="F30" s="108">
        <v>68.5</v>
      </c>
      <c r="G30" s="73">
        <v>100</v>
      </c>
    </row>
    <row r="31" spans="1:7" ht="12" x14ac:dyDescent="0.2">
      <c r="A31" s="114" t="s">
        <v>76</v>
      </c>
      <c r="B31" s="118">
        <v>7299.75</v>
      </c>
      <c r="C31" s="118">
        <v>5000</v>
      </c>
      <c r="D31" s="118">
        <v>5000</v>
      </c>
      <c r="E31" s="118">
        <v>5000</v>
      </c>
      <c r="F31" s="73">
        <v>68.5</v>
      </c>
      <c r="G31" s="69">
        <v>100</v>
      </c>
    </row>
    <row r="32" spans="1:7" ht="24" x14ac:dyDescent="0.2">
      <c r="A32" s="111" t="s">
        <v>119</v>
      </c>
      <c r="B32" s="106"/>
      <c r="C32" s="107"/>
      <c r="D32" s="107"/>
      <c r="E32" s="107">
        <v>1000</v>
      </c>
      <c r="F32" s="106"/>
      <c r="G32" s="69"/>
    </row>
    <row r="33" spans="1:7" ht="12" x14ac:dyDescent="0.2">
      <c r="A33" s="94" t="s">
        <v>17</v>
      </c>
      <c r="B33" s="106"/>
      <c r="C33" s="107"/>
      <c r="D33" s="107"/>
      <c r="E33" s="107">
        <v>1000</v>
      </c>
      <c r="F33" s="106"/>
      <c r="G33" s="69"/>
    </row>
    <row r="34" spans="1:7" ht="12" x14ac:dyDescent="0.2">
      <c r="A34" s="94" t="s">
        <v>68</v>
      </c>
      <c r="B34" s="106"/>
      <c r="C34" s="107"/>
      <c r="D34" s="107"/>
      <c r="E34" s="107">
        <v>1000</v>
      </c>
      <c r="F34" s="106"/>
      <c r="G34" s="69"/>
    </row>
    <row r="35" spans="1:7" s="59" customFormat="1" ht="12.75" x14ac:dyDescent="0.2">
      <c r="A35" s="113" t="s">
        <v>73</v>
      </c>
      <c r="B35" s="106"/>
      <c r="C35" s="107"/>
      <c r="D35" s="107"/>
      <c r="E35" s="107">
        <v>1000</v>
      </c>
      <c r="F35" s="106"/>
      <c r="G35" s="73"/>
    </row>
    <row r="36" spans="1:7" ht="12" x14ac:dyDescent="0.2">
      <c r="A36" s="114" t="s">
        <v>76</v>
      </c>
      <c r="B36" s="77"/>
      <c r="C36" s="118"/>
      <c r="D36" s="118"/>
      <c r="E36" s="118">
        <v>1000</v>
      </c>
      <c r="F36" s="77"/>
      <c r="G36" s="69"/>
    </row>
    <row r="37" spans="1:7" ht="24" x14ac:dyDescent="0.2">
      <c r="A37" s="111" t="s">
        <v>121</v>
      </c>
      <c r="B37" s="107">
        <v>10046.74</v>
      </c>
      <c r="C37" s="107">
        <v>8500</v>
      </c>
      <c r="D37" s="107">
        <v>8500</v>
      </c>
      <c r="E37" s="107">
        <v>7236.71</v>
      </c>
      <c r="F37" s="108">
        <v>72.03</v>
      </c>
      <c r="G37" s="69">
        <v>85.14</v>
      </c>
    </row>
    <row r="38" spans="1:7" ht="12" x14ac:dyDescent="0.2">
      <c r="A38" s="94" t="s">
        <v>17</v>
      </c>
      <c r="B38" s="107">
        <v>10046.74</v>
      </c>
      <c r="C38" s="107">
        <v>8500</v>
      </c>
      <c r="D38" s="107">
        <v>8500</v>
      </c>
      <c r="E38" s="107">
        <v>7236.71</v>
      </c>
      <c r="F38" s="108">
        <v>72.03</v>
      </c>
      <c r="G38" s="69">
        <v>85.14</v>
      </c>
    </row>
    <row r="39" spans="1:7" ht="12" x14ac:dyDescent="0.2">
      <c r="A39" s="94" t="s">
        <v>68</v>
      </c>
      <c r="B39" s="107">
        <v>10046.74</v>
      </c>
      <c r="C39" s="107">
        <v>8480</v>
      </c>
      <c r="D39" s="107">
        <v>8480</v>
      </c>
      <c r="E39" s="107">
        <v>7236.71</v>
      </c>
      <c r="F39" s="108">
        <v>72.03</v>
      </c>
      <c r="G39" s="69">
        <v>85.34</v>
      </c>
    </row>
    <row r="40" spans="1:7" s="59" customFormat="1" ht="12.75" x14ac:dyDescent="0.2">
      <c r="A40" s="113" t="s">
        <v>69</v>
      </c>
      <c r="B40" s="108">
        <v>728.56</v>
      </c>
      <c r="C40" s="108">
        <v>800</v>
      </c>
      <c r="D40" s="108">
        <v>800</v>
      </c>
      <c r="E40" s="108">
        <v>734</v>
      </c>
      <c r="F40" s="108">
        <v>100.75</v>
      </c>
      <c r="G40" s="73">
        <v>91.75</v>
      </c>
    </row>
    <row r="41" spans="1:7" ht="12" x14ac:dyDescent="0.2">
      <c r="A41" s="114" t="s">
        <v>70</v>
      </c>
      <c r="B41" s="73">
        <v>728.56</v>
      </c>
      <c r="C41" s="73">
        <v>550</v>
      </c>
      <c r="D41" s="73">
        <v>550</v>
      </c>
      <c r="E41" s="73">
        <v>544</v>
      </c>
      <c r="F41" s="73">
        <v>74.67</v>
      </c>
      <c r="G41" s="69">
        <v>98.91</v>
      </c>
    </row>
    <row r="42" spans="1:7" ht="12" x14ac:dyDescent="0.2">
      <c r="A42" s="114" t="s">
        <v>72</v>
      </c>
      <c r="B42" s="77"/>
      <c r="C42" s="73">
        <v>250</v>
      </c>
      <c r="D42" s="73">
        <v>250</v>
      </c>
      <c r="E42" s="73">
        <v>190</v>
      </c>
      <c r="F42" s="77"/>
      <c r="G42" s="69">
        <v>76</v>
      </c>
    </row>
    <row r="43" spans="1:7" s="59" customFormat="1" ht="12.75" x14ac:dyDescent="0.2">
      <c r="A43" s="113" t="s">
        <v>73</v>
      </c>
      <c r="B43" s="107">
        <v>2344.83</v>
      </c>
      <c r="C43" s="107">
        <v>2150</v>
      </c>
      <c r="D43" s="107">
        <v>2150</v>
      </c>
      <c r="E43" s="107">
        <v>2304.46</v>
      </c>
      <c r="F43" s="108">
        <v>98.28</v>
      </c>
      <c r="G43" s="73">
        <v>107.18</v>
      </c>
    </row>
    <row r="44" spans="1:7" ht="24" x14ac:dyDescent="0.2">
      <c r="A44" s="114" t="s">
        <v>74</v>
      </c>
      <c r="B44" s="73">
        <v>417.54</v>
      </c>
      <c r="C44" s="73">
        <v>150</v>
      </c>
      <c r="D44" s="73">
        <v>150</v>
      </c>
      <c r="E44" s="73">
        <v>352.7</v>
      </c>
      <c r="F44" s="73">
        <v>84.47</v>
      </c>
      <c r="G44" s="69">
        <v>235.13</v>
      </c>
    </row>
    <row r="45" spans="1:7" ht="12" x14ac:dyDescent="0.2">
      <c r="A45" s="114" t="s">
        <v>75</v>
      </c>
      <c r="B45" s="73">
        <v>213.34</v>
      </c>
      <c r="C45" s="73">
        <v>200</v>
      </c>
      <c r="D45" s="73">
        <v>200</v>
      </c>
      <c r="E45" s="73">
        <v>21.28</v>
      </c>
      <c r="F45" s="73">
        <v>9.9700000000000006</v>
      </c>
      <c r="G45" s="69">
        <v>10.64</v>
      </c>
    </row>
    <row r="46" spans="1:7" ht="12" x14ac:dyDescent="0.2">
      <c r="A46" s="114" t="s">
        <v>76</v>
      </c>
      <c r="B46" s="118">
        <v>1281.05</v>
      </c>
      <c r="C46" s="118">
        <v>1600</v>
      </c>
      <c r="D46" s="118">
        <v>1600</v>
      </c>
      <c r="E46" s="118">
        <v>1627.41</v>
      </c>
      <c r="F46" s="73">
        <v>127.04</v>
      </c>
      <c r="G46" s="69">
        <v>101.71</v>
      </c>
    </row>
    <row r="47" spans="1:7" ht="24" x14ac:dyDescent="0.2">
      <c r="A47" s="114" t="s">
        <v>77</v>
      </c>
      <c r="B47" s="73">
        <v>418.68</v>
      </c>
      <c r="C47" s="73">
        <v>100</v>
      </c>
      <c r="D47" s="73">
        <v>100</v>
      </c>
      <c r="E47" s="73">
        <v>76.349999999999994</v>
      </c>
      <c r="F47" s="73">
        <v>18.239999999999998</v>
      </c>
      <c r="G47" s="69">
        <v>76.349999999999994</v>
      </c>
    </row>
    <row r="48" spans="1:7" ht="12" x14ac:dyDescent="0.2">
      <c r="A48" s="114" t="s">
        <v>78</v>
      </c>
      <c r="B48" s="73">
        <v>14.22</v>
      </c>
      <c r="C48" s="73">
        <v>100</v>
      </c>
      <c r="D48" s="73">
        <v>100</v>
      </c>
      <c r="E48" s="73">
        <v>226.72</v>
      </c>
      <c r="F48" s="118">
        <v>1594.37</v>
      </c>
      <c r="G48" s="69">
        <v>226.72</v>
      </c>
    </row>
    <row r="49" spans="1:7" s="59" customFormat="1" ht="12.75" x14ac:dyDescent="0.2">
      <c r="A49" s="113" t="s">
        <v>79</v>
      </c>
      <c r="B49" s="107">
        <v>6519.95</v>
      </c>
      <c r="C49" s="107">
        <v>5150</v>
      </c>
      <c r="D49" s="107">
        <v>5150</v>
      </c>
      <c r="E49" s="107">
        <v>3782.46</v>
      </c>
      <c r="F49" s="108">
        <v>58.01</v>
      </c>
      <c r="G49" s="73">
        <v>73.45</v>
      </c>
    </row>
    <row r="50" spans="1:7" ht="12" x14ac:dyDescent="0.2">
      <c r="A50" s="114" t="s">
        <v>80</v>
      </c>
      <c r="B50" s="73">
        <v>790.3</v>
      </c>
      <c r="C50" s="73">
        <v>850</v>
      </c>
      <c r="D50" s="73">
        <v>850</v>
      </c>
      <c r="E50" s="73">
        <v>498.81</v>
      </c>
      <c r="F50" s="73">
        <v>63.12</v>
      </c>
      <c r="G50" s="69">
        <v>58.68</v>
      </c>
    </row>
    <row r="51" spans="1:7" ht="24" x14ac:dyDescent="0.2">
      <c r="A51" s="114" t="s">
        <v>81</v>
      </c>
      <c r="B51" s="73">
        <v>993.66</v>
      </c>
      <c r="C51" s="118">
        <v>1500</v>
      </c>
      <c r="D51" s="118">
        <v>1500</v>
      </c>
      <c r="E51" s="73">
        <v>723.86</v>
      </c>
      <c r="F51" s="73">
        <v>72.849999999999994</v>
      </c>
      <c r="G51" s="69">
        <v>48.26</v>
      </c>
    </row>
    <row r="52" spans="1:7" ht="12" x14ac:dyDescent="0.2">
      <c r="A52" s="114" t="s">
        <v>83</v>
      </c>
      <c r="B52" s="118">
        <v>2482.96</v>
      </c>
      <c r="C52" s="118">
        <v>2300</v>
      </c>
      <c r="D52" s="118">
        <v>2300</v>
      </c>
      <c r="E52" s="118">
        <v>2301.73</v>
      </c>
      <c r="F52" s="73">
        <v>92.7</v>
      </c>
      <c r="G52" s="69">
        <v>100.08</v>
      </c>
    </row>
    <row r="53" spans="1:7" ht="12" x14ac:dyDescent="0.2">
      <c r="A53" s="114" t="s">
        <v>86</v>
      </c>
      <c r="B53" s="118">
        <v>2097.64</v>
      </c>
      <c r="C53" s="73">
        <v>400</v>
      </c>
      <c r="D53" s="73">
        <v>400</v>
      </c>
      <c r="E53" s="77"/>
      <c r="F53" s="77"/>
      <c r="G53" s="12"/>
    </row>
    <row r="54" spans="1:7" ht="12" x14ac:dyDescent="0.2">
      <c r="A54" s="114" t="s">
        <v>88</v>
      </c>
      <c r="B54" s="73">
        <v>155.38999999999999</v>
      </c>
      <c r="C54" s="73">
        <v>100</v>
      </c>
      <c r="D54" s="73">
        <v>100</v>
      </c>
      <c r="E54" s="73">
        <v>258.06</v>
      </c>
      <c r="F54" s="73">
        <v>166.07</v>
      </c>
      <c r="G54" s="69">
        <v>258.06</v>
      </c>
    </row>
    <row r="55" spans="1:7" s="59" customFormat="1" ht="24" x14ac:dyDescent="0.2">
      <c r="A55" s="113" t="s">
        <v>89</v>
      </c>
      <c r="B55" s="108">
        <v>453.4</v>
      </c>
      <c r="C55" s="108">
        <v>380</v>
      </c>
      <c r="D55" s="108">
        <v>380</v>
      </c>
      <c r="E55" s="108">
        <v>415.79</v>
      </c>
      <c r="F55" s="108">
        <v>91.7</v>
      </c>
      <c r="G55" s="73">
        <v>109.42</v>
      </c>
    </row>
    <row r="56" spans="1:7" ht="12" x14ac:dyDescent="0.2">
      <c r="A56" s="114" t="s">
        <v>91</v>
      </c>
      <c r="B56" s="73">
        <v>73.08</v>
      </c>
      <c r="C56" s="73">
        <v>200</v>
      </c>
      <c r="D56" s="73">
        <v>200</v>
      </c>
      <c r="E56" s="73">
        <v>122.19</v>
      </c>
      <c r="F56" s="73">
        <v>167.2</v>
      </c>
      <c r="G56" s="69">
        <v>61.1</v>
      </c>
    </row>
    <row r="57" spans="1:7" ht="24" x14ac:dyDescent="0.2">
      <c r="A57" s="114" t="s">
        <v>94</v>
      </c>
      <c r="B57" s="73">
        <v>380.32</v>
      </c>
      <c r="C57" s="73">
        <v>180</v>
      </c>
      <c r="D57" s="73">
        <v>180</v>
      </c>
      <c r="E57" s="73">
        <v>293.60000000000002</v>
      </c>
      <c r="F57" s="73">
        <v>77.2</v>
      </c>
      <c r="G57" s="69">
        <v>163.11000000000001</v>
      </c>
    </row>
    <row r="58" spans="1:7" ht="12" x14ac:dyDescent="0.2">
      <c r="A58" s="94" t="s">
        <v>95</v>
      </c>
      <c r="B58" s="106"/>
      <c r="C58" s="108">
        <v>20</v>
      </c>
      <c r="D58" s="108">
        <v>20</v>
      </c>
      <c r="E58" s="106"/>
      <c r="F58" s="106"/>
      <c r="G58" s="12"/>
    </row>
    <row r="59" spans="1:7" s="59" customFormat="1" ht="12.75" x14ac:dyDescent="0.2">
      <c r="A59" s="113" t="s">
        <v>96</v>
      </c>
      <c r="B59" s="106"/>
      <c r="C59" s="108">
        <v>20</v>
      </c>
      <c r="D59" s="108">
        <v>20</v>
      </c>
      <c r="E59" s="106"/>
      <c r="F59" s="106"/>
      <c r="G59" s="77"/>
    </row>
    <row r="60" spans="1:7" ht="12" x14ac:dyDescent="0.2">
      <c r="A60" s="114" t="s">
        <v>98</v>
      </c>
      <c r="B60" s="77"/>
      <c r="C60" s="73">
        <v>20</v>
      </c>
      <c r="D60" s="73">
        <v>20</v>
      </c>
      <c r="E60" s="77"/>
      <c r="F60" s="77"/>
      <c r="G60" s="12"/>
    </row>
    <row r="61" spans="1:7" ht="24" x14ac:dyDescent="0.2">
      <c r="A61" s="111" t="s">
        <v>133</v>
      </c>
      <c r="B61" s="107">
        <v>2390.6999999999998</v>
      </c>
      <c r="C61" s="106"/>
      <c r="D61" s="106"/>
      <c r="E61" s="106"/>
      <c r="F61" s="106"/>
      <c r="G61" s="12"/>
    </row>
    <row r="62" spans="1:7" ht="12" x14ac:dyDescent="0.2">
      <c r="A62" s="94" t="s">
        <v>17</v>
      </c>
      <c r="B62" s="107">
        <v>2390.6999999999998</v>
      </c>
      <c r="C62" s="106"/>
      <c r="D62" s="106"/>
      <c r="E62" s="106"/>
      <c r="F62" s="106"/>
      <c r="G62" s="12"/>
    </row>
    <row r="63" spans="1:7" ht="12" x14ac:dyDescent="0.2">
      <c r="A63" s="94" t="s">
        <v>68</v>
      </c>
      <c r="B63" s="107">
        <v>2390.6999999999998</v>
      </c>
      <c r="C63" s="106"/>
      <c r="D63" s="106"/>
      <c r="E63" s="106"/>
      <c r="F63" s="106"/>
      <c r="G63" s="12"/>
    </row>
    <row r="64" spans="1:7" s="59" customFormat="1" ht="12.75" x14ac:dyDescent="0.2">
      <c r="A64" s="113" t="s">
        <v>73</v>
      </c>
      <c r="B64" s="107">
        <v>1990.84</v>
      </c>
      <c r="C64" s="106"/>
      <c r="D64" s="106"/>
      <c r="E64" s="106"/>
      <c r="F64" s="106"/>
      <c r="G64" s="77"/>
    </row>
    <row r="65" spans="1:7" ht="12" x14ac:dyDescent="0.2">
      <c r="A65" s="114" t="s">
        <v>78</v>
      </c>
      <c r="B65" s="118">
        <v>1990.84</v>
      </c>
      <c r="C65" s="77"/>
      <c r="D65" s="77"/>
      <c r="E65" s="77"/>
      <c r="F65" s="77"/>
      <c r="G65" s="12"/>
    </row>
    <row r="66" spans="1:7" s="59" customFormat="1" ht="12.75" x14ac:dyDescent="0.2">
      <c r="A66" s="113" t="s">
        <v>79</v>
      </c>
      <c r="B66" s="108">
        <v>399.86</v>
      </c>
      <c r="C66" s="106"/>
      <c r="D66" s="106"/>
      <c r="E66" s="106"/>
      <c r="F66" s="106"/>
      <c r="G66" s="77"/>
    </row>
    <row r="67" spans="1:7" ht="24" x14ac:dyDescent="0.2">
      <c r="A67" s="114" t="s">
        <v>81</v>
      </c>
      <c r="B67" s="73">
        <v>399.86</v>
      </c>
      <c r="C67" s="77"/>
      <c r="D67" s="77"/>
      <c r="E67" s="77"/>
      <c r="F67" s="77"/>
      <c r="G67" s="12"/>
    </row>
    <row r="68" spans="1:7" ht="24" x14ac:dyDescent="0.2">
      <c r="A68" s="111" t="s">
        <v>123</v>
      </c>
      <c r="B68" s="108">
        <v>747.93</v>
      </c>
      <c r="C68" s="107">
        <v>3300</v>
      </c>
      <c r="D68" s="107">
        <v>3300</v>
      </c>
      <c r="E68" s="107">
        <v>14870.05</v>
      </c>
      <c r="F68" s="107">
        <v>1988.16</v>
      </c>
      <c r="G68" s="69">
        <v>450.61</v>
      </c>
    </row>
    <row r="69" spans="1:7" ht="12" x14ac:dyDescent="0.2">
      <c r="A69" s="94" t="s">
        <v>17</v>
      </c>
      <c r="B69" s="108">
        <v>747.93</v>
      </c>
      <c r="C69" s="107">
        <v>3300</v>
      </c>
      <c r="D69" s="107">
        <v>3300</v>
      </c>
      <c r="E69" s="107">
        <v>14870.05</v>
      </c>
      <c r="F69" s="107">
        <v>1988.16</v>
      </c>
      <c r="G69" s="69">
        <v>450.61</v>
      </c>
    </row>
    <row r="70" spans="1:7" ht="12" x14ac:dyDescent="0.2">
      <c r="A70" s="94" t="s">
        <v>68</v>
      </c>
      <c r="B70" s="108">
        <v>747.93</v>
      </c>
      <c r="C70" s="107">
        <v>3300</v>
      </c>
      <c r="D70" s="107">
        <v>3300</v>
      </c>
      <c r="E70" s="107">
        <v>14870.05</v>
      </c>
      <c r="F70" s="107">
        <v>1988.16</v>
      </c>
      <c r="G70" s="69">
        <v>450.61</v>
      </c>
    </row>
    <row r="71" spans="1:7" s="59" customFormat="1" ht="12.75" x14ac:dyDescent="0.2">
      <c r="A71" s="113" t="s">
        <v>69</v>
      </c>
      <c r="B71" s="106"/>
      <c r="C71" s="108">
        <v>300</v>
      </c>
      <c r="D71" s="108">
        <v>300</v>
      </c>
      <c r="E71" s="108">
        <v>300</v>
      </c>
      <c r="F71" s="106"/>
      <c r="G71" s="73">
        <v>100</v>
      </c>
    </row>
    <row r="72" spans="1:7" ht="12" x14ac:dyDescent="0.2">
      <c r="A72" s="114" t="s">
        <v>70</v>
      </c>
      <c r="B72" s="77"/>
      <c r="C72" s="73">
        <v>300</v>
      </c>
      <c r="D72" s="73">
        <v>300</v>
      </c>
      <c r="E72" s="73">
        <v>300</v>
      </c>
      <c r="F72" s="77"/>
      <c r="G72" s="69">
        <v>100</v>
      </c>
    </row>
    <row r="73" spans="1:7" s="59" customFormat="1" ht="12.75" x14ac:dyDescent="0.2">
      <c r="A73" s="113" t="s">
        <v>73</v>
      </c>
      <c r="B73" s="108">
        <v>119.45</v>
      </c>
      <c r="C73" s="108">
        <v>200</v>
      </c>
      <c r="D73" s="108">
        <v>200</v>
      </c>
      <c r="E73" s="108">
        <v>395.89</v>
      </c>
      <c r="F73" s="108">
        <v>331.43</v>
      </c>
      <c r="G73" s="73">
        <v>197.95</v>
      </c>
    </row>
    <row r="74" spans="1:7" ht="24" x14ac:dyDescent="0.2">
      <c r="A74" s="114" t="s">
        <v>74</v>
      </c>
      <c r="B74" s="73">
        <v>119.45</v>
      </c>
      <c r="C74" s="73">
        <v>200</v>
      </c>
      <c r="D74" s="73">
        <v>200</v>
      </c>
      <c r="E74" s="73">
        <v>395.89</v>
      </c>
      <c r="F74" s="73">
        <v>331.43</v>
      </c>
      <c r="G74" s="69">
        <v>197.95</v>
      </c>
    </row>
    <row r="75" spans="1:7" s="59" customFormat="1" ht="12.75" x14ac:dyDescent="0.2">
      <c r="A75" s="113" t="s">
        <v>79</v>
      </c>
      <c r="B75" s="108">
        <v>628.48</v>
      </c>
      <c r="C75" s="107">
        <v>2800</v>
      </c>
      <c r="D75" s="107">
        <v>2800</v>
      </c>
      <c r="E75" s="107">
        <v>14174.16</v>
      </c>
      <c r="F75" s="107">
        <v>2255.31</v>
      </c>
      <c r="G75" s="73">
        <v>506.22</v>
      </c>
    </row>
    <row r="76" spans="1:7" ht="24" x14ac:dyDescent="0.2">
      <c r="A76" s="114" t="s">
        <v>81</v>
      </c>
      <c r="B76" s="73">
        <v>628.48</v>
      </c>
      <c r="C76" s="118">
        <v>2800</v>
      </c>
      <c r="D76" s="118">
        <v>2800</v>
      </c>
      <c r="E76" s="118">
        <v>14174.16</v>
      </c>
      <c r="F76" s="118">
        <v>2255.31</v>
      </c>
      <c r="G76" s="69">
        <v>506.22</v>
      </c>
    </row>
    <row r="77" spans="1:7" ht="24" x14ac:dyDescent="0.2">
      <c r="A77" s="111" t="s">
        <v>124</v>
      </c>
      <c r="B77" s="107">
        <v>90332.479999999996</v>
      </c>
      <c r="C77" s="107">
        <v>101270.41</v>
      </c>
      <c r="D77" s="107">
        <v>101270.41</v>
      </c>
      <c r="E77" s="107">
        <v>100935.47</v>
      </c>
      <c r="F77" s="108">
        <v>111.74</v>
      </c>
      <c r="G77" s="69">
        <v>99.67</v>
      </c>
    </row>
    <row r="78" spans="1:7" ht="12" x14ac:dyDescent="0.2">
      <c r="A78" s="94" t="s">
        <v>17</v>
      </c>
      <c r="B78" s="107">
        <v>90332.479999999996</v>
      </c>
      <c r="C78" s="107">
        <v>101270.41</v>
      </c>
      <c r="D78" s="107">
        <v>101270.41</v>
      </c>
      <c r="E78" s="107">
        <v>100935.47</v>
      </c>
      <c r="F78" s="108">
        <v>111.74</v>
      </c>
      <c r="G78" s="69">
        <v>99.67</v>
      </c>
    </row>
    <row r="79" spans="1:7" ht="12" x14ac:dyDescent="0.2">
      <c r="A79" s="94" t="s">
        <v>68</v>
      </c>
      <c r="B79" s="107">
        <v>89987.4</v>
      </c>
      <c r="C79" s="107">
        <v>100875.41</v>
      </c>
      <c r="D79" s="107">
        <v>100875.41</v>
      </c>
      <c r="E79" s="107">
        <v>100540.47</v>
      </c>
      <c r="F79" s="108">
        <v>111.73</v>
      </c>
      <c r="G79" s="69">
        <v>99.67</v>
      </c>
    </row>
    <row r="80" spans="1:7" ht="25.5" x14ac:dyDescent="0.2">
      <c r="A80" s="115" t="s">
        <v>69</v>
      </c>
      <c r="B80" s="119">
        <v>41874.050000000003</v>
      </c>
      <c r="C80" s="119">
        <v>38400</v>
      </c>
      <c r="D80" s="119">
        <v>38400</v>
      </c>
      <c r="E80" s="119">
        <v>38400</v>
      </c>
      <c r="F80" s="116">
        <v>91.7</v>
      </c>
      <c r="G80" s="69">
        <v>100</v>
      </c>
    </row>
    <row r="81" spans="1:7" ht="12" x14ac:dyDescent="0.2">
      <c r="A81" s="114" t="s">
        <v>70</v>
      </c>
      <c r="B81" s="118">
        <v>1839.66</v>
      </c>
      <c r="C81" s="118">
        <v>4000</v>
      </c>
      <c r="D81" s="118">
        <v>4000</v>
      </c>
      <c r="E81" s="118">
        <v>3513.11</v>
      </c>
      <c r="F81" s="73">
        <v>190.97</v>
      </c>
      <c r="G81" s="69">
        <v>87.83</v>
      </c>
    </row>
    <row r="82" spans="1:7" ht="24" x14ac:dyDescent="0.2">
      <c r="A82" s="114" t="s">
        <v>71</v>
      </c>
      <c r="B82" s="118">
        <v>39372.769999999997</v>
      </c>
      <c r="C82" s="118">
        <v>33500</v>
      </c>
      <c r="D82" s="118">
        <v>33500</v>
      </c>
      <c r="E82" s="118">
        <v>34025.480000000003</v>
      </c>
      <c r="F82" s="73">
        <v>86.42</v>
      </c>
      <c r="G82" s="69">
        <v>101.57</v>
      </c>
    </row>
    <row r="83" spans="1:7" ht="12" x14ac:dyDescent="0.2">
      <c r="A83" s="114" t="s">
        <v>72</v>
      </c>
      <c r="B83" s="73">
        <v>661.62</v>
      </c>
      <c r="C83" s="73">
        <v>900</v>
      </c>
      <c r="D83" s="73">
        <v>900</v>
      </c>
      <c r="E83" s="73">
        <v>861.41</v>
      </c>
      <c r="F83" s="73">
        <v>130.19999999999999</v>
      </c>
      <c r="G83" s="69">
        <v>95.71</v>
      </c>
    </row>
    <row r="84" spans="1:7" ht="25.5" x14ac:dyDescent="0.2">
      <c r="A84" s="115" t="s">
        <v>73</v>
      </c>
      <c r="B84" s="119">
        <v>27818.720000000001</v>
      </c>
      <c r="C84" s="119">
        <v>43194.03</v>
      </c>
      <c r="D84" s="119">
        <v>43194.03</v>
      </c>
      <c r="E84" s="119">
        <v>43194.03</v>
      </c>
      <c r="F84" s="116">
        <v>155.27000000000001</v>
      </c>
      <c r="G84" s="69">
        <v>100</v>
      </c>
    </row>
    <row r="85" spans="1:7" ht="24" x14ac:dyDescent="0.2">
      <c r="A85" s="114" t="s">
        <v>74</v>
      </c>
      <c r="B85" s="118">
        <v>5760.66</v>
      </c>
      <c r="C85" s="118">
        <v>5308.91</v>
      </c>
      <c r="D85" s="118">
        <v>5308.91</v>
      </c>
      <c r="E85" s="118">
        <v>5432.94</v>
      </c>
      <c r="F85" s="73">
        <v>94.31</v>
      </c>
      <c r="G85" s="69">
        <v>102.34</v>
      </c>
    </row>
    <row r="86" spans="1:7" ht="12" x14ac:dyDescent="0.2">
      <c r="A86" s="114" t="s">
        <v>75</v>
      </c>
      <c r="B86" s="73">
        <v>79.63</v>
      </c>
      <c r="C86" s="73">
        <v>79.63</v>
      </c>
      <c r="D86" s="73">
        <v>79.63</v>
      </c>
      <c r="E86" s="73">
        <v>79.63</v>
      </c>
      <c r="F86" s="73">
        <v>100</v>
      </c>
      <c r="G86" s="69">
        <v>100</v>
      </c>
    </row>
    <row r="87" spans="1:7" ht="12" x14ac:dyDescent="0.2">
      <c r="A87" s="114" t="s">
        <v>76</v>
      </c>
      <c r="B87" s="118">
        <v>21563.25</v>
      </c>
      <c r="C87" s="118">
        <v>37000</v>
      </c>
      <c r="D87" s="118">
        <v>37000</v>
      </c>
      <c r="E87" s="118">
        <v>36398.199999999997</v>
      </c>
      <c r="F87" s="73">
        <v>168.8</v>
      </c>
      <c r="G87" s="69">
        <v>98.37</v>
      </c>
    </row>
    <row r="88" spans="1:7" ht="24" x14ac:dyDescent="0.2">
      <c r="A88" s="114" t="s">
        <v>77</v>
      </c>
      <c r="B88" s="73">
        <v>242.11</v>
      </c>
      <c r="C88" s="73">
        <v>500</v>
      </c>
      <c r="D88" s="73">
        <v>500</v>
      </c>
      <c r="E88" s="73">
        <v>954.26</v>
      </c>
      <c r="F88" s="73">
        <v>394.14</v>
      </c>
      <c r="G88" s="69">
        <v>190.85</v>
      </c>
    </row>
    <row r="89" spans="1:7" ht="12" x14ac:dyDescent="0.2">
      <c r="A89" s="114" t="s">
        <v>78</v>
      </c>
      <c r="B89" s="73">
        <v>173.07</v>
      </c>
      <c r="C89" s="73">
        <v>305.49</v>
      </c>
      <c r="D89" s="73">
        <v>305.49</v>
      </c>
      <c r="E89" s="73">
        <v>329</v>
      </c>
      <c r="F89" s="73">
        <v>190.1</v>
      </c>
      <c r="G89" s="69">
        <v>107.7</v>
      </c>
    </row>
    <row r="90" spans="1:7" ht="12.75" x14ac:dyDescent="0.2">
      <c r="A90" s="115" t="s">
        <v>79</v>
      </c>
      <c r="B90" s="119">
        <v>19950.34</v>
      </c>
      <c r="C90" s="119">
        <v>18696.66</v>
      </c>
      <c r="D90" s="119">
        <v>18696.66</v>
      </c>
      <c r="E90" s="119">
        <v>18696.66</v>
      </c>
      <c r="F90" s="116">
        <v>93.72</v>
      </c>
      <c r="G90" s="69">
        <v>100</v>
      </c>
    </row>
    <row r="91" spans="1:7" ht="12" x14ac:dyDescent="0.2">
      <c r="A91" s="114" t="s">
        <v>80</v>
      </c>
      <c r="B91" s="118">
        <v>1858.12</v>
      </c>
      <c r="C91" s="118">
        <v>1990.84</v>
      </c>
      <c r="D91" s="118">
        <v>1990.84</v>
      </c>
      <c r="E91" s="118">
        <v>1998.81</v>
      </c>
      <c r="F91" s="73">
        <v>107.57</v>
      </c>
      <c r="G91" s="69">
        <v>100.4</v>
      </c>
    </row>
    <row r="92" spans="1:7" ht="24" x14ac:dyDescent="0.2">
      <c r="A92" s="114" t="s">
        <v>81</v>
      </c>
      <c r="B92" s="118">
        <v>4823.54</v>
      </c>
      <c r="C92" s="118">
        <v>5249.45</v>
      </c>
      <c r="D92" s="118">
        <v>5249.45</v>
      </c>
      <c r="E92" s="118">
        <v>5249.45</v>
      </c>
      <c r="F92" s="73">
        <v>108.83</v>
      </c>
      <c r="G92" s="69">
        <v>100</v>
      </c>
    </row>
    <row r="93" spans="1:7" ht="12" x14ac:dyDescent="0.2">
      <c r="A93" s="114" t="s">
        <v>82</v>
      </c>
      <c r="B93" s="118">
        <v>1245.47</v>
      </c>
      <c r="C93" s="77"/>
      <c r="D93" s="77"/>
      <c r="E93" s="77"/>
      <c r="F93" s="77"/>
      <c r="G93" s="12"/>
    </row>
    <row r="94" spans="1:7" ht="12" x14ac:dyDescent="0.2">
      <c r="A94" s="114" t="s">
        <v>83</v>
      </c>
      <c r="B94" s="118">
        <v>5772.94</v>
      </c>
      <c r="C94" s="118">
        <v>5371.32</v>
      </c>
      <c r="D94" s="118">
        <v>5371.32</v>
      </c>
      <c r="E94" s="118">
        <v>5536.09</v>
      </c>
      <c r="F94" s="73">
        <v>95.9</v>
      </c>
      <c r="G94" s="69">
        <v>103.07</v>
      </c>
    </row>
    <row r="95" spans="1:7" ht="12" x14ac:dyDescent="0.2">
      <c r="A95" s="114" t="s">
        <v>84</v>
      </c>
      <c r="B95" s="118">
        <v>1923.84</v>
      </c>
      <c r="C95" s="118">
        <v>1915.8</v>
      </c>
      <c r="D95" s="118">
        <v>1915.8</v>
      </c>
      <c r="E95" s="118">
        <v>1915.8</v>
      </c>
      <c r="F95" s="73">
        <v>99.58</v>
      </c>
      <c r="G95" s="69">
        <v>100</v>
      </c>
    </row>
    <row r="96" spans="1:7" ht="12" x14ac:dyDescent="0.2">
      <c r="A96" s="114" t="s">
        <v>85</v>
      </c>
      <c r="B96" s="118">
        <v>1592.67</v>
      </c>
      <c r="C96" s="118">
        <v>1592.67</v>
      </c>
      <c r="D96" s="118">
        <v>1592.67</v>
      </c>
      <c r="E96" s="118">
        <v>1592.7</v>
      </c>
      <c r="F96" s="73">
        <v>100</v>
      </c>
      <c r="G96" s="69">
        <v>100</v>
      </c>
    </row>
    <row r="97" spans="1:7" ht="12" x14ac:dyDescent="0.2">
      <c r="A97" s="114" t="s">
        <v>87</v>
      </c>
      <c r="B97" s="118">
        <v>1910.3</v>
      </c>
      <c r="C97" s="118">
        <v>2051.58</v>
      </c>
      <c r="D97" s="118">
        <v>2051.58</v>
      </c>
      <c r="E97" s="118">
        <v>2040.02</v>
      </c>
      <c r="F97" s="73">
        <v>106.79</v>
      </c>
      <c r="G97" s="69">
        <v>99.44</v>
      </c>
    </row>
    <row r="98" spans="1:7" ht="12" x14ac:dyDescent="0.2">
      <c r="A98" s="114" t="s">
        <v>88</v>
      </c>
      <c r="B98" s="73">
        <v>823.46</v>
      </c>
      <c r="C98" s="73">
        <v>525</v>
      </c>
      <c r="D98" s="73">
        <v>525</v>
      </c>
      <c r="E98" s="73">
        <v>363.79</v>
      </c>
      <c r="F98" s="73">
        <v>44.18</v>
      </c>
      <c r="G98" s="69">
        <v>69.290000000000006</v>
      </c>
    </row>
    <row r="99" spans="1:7" ht="25.5" x14ac:dyDescent="0.2">
      <c r="A99" s="115" t="s">
        <v>89</v>
      </c>
      <c r="B99" s="116">
        <v>344.29</v>
      </c>
      <c r="C99" s="116">
        <v>584.72</v>
      </c>
      <c r="D99" s="116">
        <v>584.72</v>
      </c>
      <c r="E99" s="116">
        <v>249.78</v>
      </c>
      <c r="F99" s="116">
        <v>72.55</v>
      </c>
      <c r="G99" s="69">
        <v>42.72</v>
      </c>
    </row>
    <row r="100" spans="1:7" ht="12" x14ac:dyDescent="0.2">
      <c r="A100" s="114" t="s">
        <v>90</v>
      </c>
      <c r="B100" s="77"/>
      <c r="C100" s="73">
        <v>334.94</v>
      </c>
      <c r="D100" s="73">
        <v>334.94</v>
      </c>
      <c r="E100" s="77"/>
      <c r="F100" s="77"/>
      <c r="G100" s="12"/>
    </row>
    <row r="101" spans="1:7" ht="12" x14ac:dyDescent="0.2">
      <c r="A101" s="114" t="s">
        <v>91</v>
      </c>
      <c r="B101" s="73">
        <v>51.45</v>
      </c>
      <c r="C101" s="73">
        <v>150</v>
      </c>
      <c r="D101" s="73">
        <v>150</v>
      </c>
      <c r="E101" s="73">
        <v>102.83</v>
      </c>
      <c r="F101" s="73">
        <v>199.86</v>
      </c>
      <c r="G101" s="69">
        <v>68.55</v>
      </c>
    </row>
    <row r="102" spans="1:7" ht="12" x14ac:dyDescent="0.2">
      <c r="A102" s="114" t="s">
        <v>92</v>
      </c>
      <c r="B102" s="73">
        <v>33.18</v>
      </c>
      <c r="C102" s="77"/>
      <c r="D102" s="77"/>
      <c r="E102" s="77"/>
      <c r="F102" s="77"/>
      <c r="G102" s="12"/>
    </row>
    <row r="103" spans="1:7" ht="24" x14ac:dyDescent="0.2">
      <c r="A103" s="114" t="s">
        <v>94</v>
      </c>
      <c r="B103" s="73">
        <v>259.66000000000003</v>
      </c>
      <c r="C103" s="73">
        <v>99.78</v>
      </c>
      <c r="D103" s="73">
        <v>99.78</v>
      </c>
      <c r="E103" s="73">
        <v>146.94999999999999</v>
      </c>
      <c r="F103" s="73">
        <v>56.59</v>
      </c>
      <c r="G103" s="69">
        <v>147.27000000000001</v>
      </c>
    </row>
    <row r="104" spans="1:7" ht="12" x14ac:dyDescent="0.2">
      <c r="A104" s="94" t="s">
        <v>95</v>
      </c>
      <c r="B104" s="108">
        <v>345.08</v>
      </c>
      <c r="C104" s="108">
        <v>395</v>
      </c>
      <c r="D104" s="108">
        <v>395</v>
      </c>
      <c r="E104" s="108">
        <v>395</v>
      </c>
      <c r="F104" s="108">
        <v>114.47</v>
      </c>
      <c r="G104" s="69">
        <v>100</v>
      </c>
    </row>
    <row r="105" spans="1:7" ht="12.75" x14ac:dyDescent="0.2">
      <c r="A105" s="115" t="s">
        <v>96</v>
      </c>
      <c r="B105" s="116">
        <v>345.08</v>
      </c>
      <c r="C105" s="116">
        <v>395</v>
      </c>
      <c r="D105" s="116">
        <v>395</v>
      </c>
      <c r="E105" s="116">
        <v>395</v>
      </c>
      <c r="F105" s="116">
        <v>114.47</v>
      </c>
      <c r="G105" s="69">
        <v>100</v>
      </c>
    </row>
    <row r="106" spans="1:7" ht="24" x14ac:dyDescent="0.2">
      <c r="A106" s="114" t="s">
        <v>97</v>
      </c>
      <c r="B106" s="73">
        <v>345.08</v>
      </c>
      <c r="C106" s="73">
        <v>395</v>
      </c>
      <c r="D106" s="73">
        <v>395</v>
      </c>
      <c r="E106" s="73">
        <v>395</v>
      </c>
      <c r="F106" s="73">
        <v>114.47</v>
      </c>
      <c r="G106" s="69">
        <v>100</v>
      </c>
    </row>
    <row r="107" spans="1:7" ht="12" x14ac:dyDescent="0.2">
      <c r="A107" s="111" t="s">
        <v>127</v>
      </c>
      <c r="B107" s="107">
        <v>740173.45</v>
      </c>
      <c r="C107" s="107">
        <v>788000.35</v>
      </c>
      <c r="D107" s="107">
        <v>788000.35</v>
      </c>
      <c r="E107" s="107">
        <v>785333.49</v>
      </c>
      <c r="F107" s="108">
        <v>106.1</v>
      </c>
      <c r="G107" s="69">
        <v>99.66</v>
      </c>
    </row>
    <row r="108" spans="1:7" ht="12" x14ac:dyDescent="0.2">
      <c r="A108" s="94" t="s">
        <v>17</v>
      </c>
      <c r="B108" s="107">
        <v>740173.45</v>
      </c>
      <c r="C108" s="107">
        <v>788000.35</v>
      </c>
      <c r="D108" s="107">
        <v>788000.35</v>
      </c>
      <c r="E108" s="107">
        <v>785333.49</v>
      </c>
      <c r="F108" s="108">
        <v>106.1</v>
      </c>
      <c r="G108" s="69">
        <v>99.66</v>
      </c>
    </row>
    <row r="109" spans="1:7" ht="12" x14ac:dyDescent="0.2">
      <c r="A109" s="94" t="s">
        <v>60</v>
      </c>
      <c r="B109" s="107">
        <v>720951.26</v>
      </c>
      <c r="C109" s="107">
        <v>783500.35</v>
      </c>
      <c r="D109" s="107">
        <v>783500.35</v>
      </c>
      <c r="E109" s="107">
        <v>781274.62</v>
      </c>
      <c r="F109" s="108">
        <v>108.37</v>
      </c>
      <c r="G109" s="69">
        <v>99.72</v>
      </c>
    </row>
    <row r="110" spans="1:7" ht="12.75" x14ac:dyDescent="0.2">
      <c r="A110" s="115" t="s">
        <v>61</v>
      </c>
      <c r="B110" s="119">
        <v>597143.27</v>
      </c>
      <c r="C110" s="119">
        <v>645000</v>
      </c>
      <c r="D110" s="119">
        <v>645000</v>
      </c>
      <c r="E110" s="119">
        <v>647594.6</v>
      </c>
      <c r="F110" s="116">
        <v>108.45</v>
      </c>
      <c r="G110" s="69">
        <v>100.4</v>
      </c>
    </row>
    <row r="111" spans="1:7" ht="12" x14ac:dyDescent="0.2">
      <c r="A111" s="114" t="s">
        <v>62</v>
      </c>
      <c r="B111" s="118">
        <v>597143.27</v>
      </c>
      <c r="C111" s="118">
        <v>645000</v>
      </c>
      <c r="D111" s="118">
        <v>645000</v>
      </c>
      <c r="E111" s="118">
        <v>647594.6</v>
      </c>
      <c r="F111" s="73">
        <v>108.45</v>
      </c>
      <c r="G111" s="69">
        <v>100.4</v>
      </c>
    </row>
    <row r="112" spans="1:7" ht="12.75" x14ac:dyDescent="0.2">
      <c r="A112" s="115" t="s">
        <v>63</v>
      </c>
      <c r="B112" s="119">
        <v>28488.639999999999</v>
      </c>
      <c r="C112" s="119">
        <v>32000</v>
      </c>
      <c r="D112" s="119">
        <v>32000</v>
      </c>
      <c r="E112" s="119">
        <v>30193.89</v>
      </c>
      <c r="F112" s="116">
        <v>105.99</v>
      </c>
      <c r="G112" s="69">
        <v>94.36</v>
      </c>
    </row>
    <row r="113" spans="1:7" ht="12" x14ac:dyDescent="0.2">
      <c r="A113" s="114" t="s">
        <v>64</v>
      </c>
      <c r="B113" s="118">
        <v>28488.639999999999</v>
      </c>
      <c r="C113" s="118">
        <v>32000</v>
      </c>
      <c r="D113" s="118">
        <v>32000</v>
      </c>
      <c r="E113" s="118">
        <v>30193.89</v>
      </c>
      <c r="F113" s="73">
        <v>105.99</v>
      </c>
      <c r="G113" s="69">
        <v>94.36</v>
      </c>
    </row>
    <row r="114" spans="1:7" ht="12.75" x14ac:dyDescent="0.2">
      <c r="A114" s="115" t="s">
        <v>65</v>
      </c>
      <c r="B114" s="119">
        <v>95319.35</v>
      </c>
      <c r="C114" s="119">
        <v>106500.35</v>
      </c>
      <c r="D114" s="119">
        <v>106500.35</v>
      </c>
      <c r="E114" s="119">
        <v>103486.13</v>
      </c>
      <c r="F114" s="116">
        <v>108.57</v>
      </c>
      <c r="G114" s="69">
        <v>97.17</v>
      </c>
    </row>
    <row r="115" spans="1:7" ht="24" x14ac:dyDescent="0.2">
      <c r="A115" s="114" t="s">
        <v>66</v>
      </c>
      <c r="B115" s="118">
        <v>95039.53</v>
      </c>
      <c r="C115" s="118">
        <v>106465.35</v>
      </c>
      <c r="D115" s="118">
        <v>106465.35</v>
      </c>
      <c r="E115" s="118">
        <v>103462.74</v>
      </c>
      <c r="F115" s="73">
        <v>108.86</v>
      </c>
      <c r="G115" s="69">
        <v>97.18</v>
      </c>
    </row>
    <row r="116" spans="1:7" ht="24" x14ac:dyDescent="0.2">
      <c r="A116" s="114" t="s">
        <v>67</v>
      </c>
      <c r="B116" s="73">
        <v>279.82</v>
      </c>
      <c r="C116" s="73">
        <v>35</v>
      </c>
      <c r="D116" s="73">
        <v>35</v>
      </c>
      <c r="E116" s="73">
        <v>23.39</v>
      </c>
      <c r="F116" s="73">
        <v>8.36</v>
      </c>
      <c r="G116" s="69">
        <v>66.83</v>
      </c>
    </row>
    <row r="117" spans="1:7" ht="12" x14ac:dyDescent="0.2">
      <c r="A117" s="94" t="s">
        <v>68</v>
      </c>
      <c r="B117" s="107">
        <v>12501.76</v>
      </c>
      <c r="C117" s="107">
        <v>3500</v>
      </c>
      <c r="D117" s="107">
        <v>3500</v>
      </c>
      <c r="E117" s="107">
        <v>3469.63</v>
      </c>
      <c r="F117" s="108">
        <v>27.75</v>
      </c>
      <c r="G117" s="69">
        <v>99.13</v>
      </c>
    </row>
    <row r="118" spans="1:7" ht="25.5" x14ac:dyDescent="0.2">
      <c r="A118" s="115" t="s">
        <v>69</v>
      </c>
      <c r="B118" s="116">
        <v>933.31</v>
      </c>
      <c r="C118" s="116">
        <v>700</v>
      </c>
      <c r="D118" s="116">
        <v>700</v>
      </c>
      <c r="E118" s="116">
        <v>827.2</v>
      </c>
      <c r="F118" s="116">
        <v>88.63</v>
      </c>
      <c r="G118" s="69">
        <v>118.17</v>
      </c>
    </row>
    <row r="119" spans="1:7" ht="12" x14ac:dyDescent="0.2">
      <c r="A119" s="114" t="s">
        <v>70</v>
      </c>
      <c r="B119" s="73">
        <v>933.31</v>
      </c>
      <c r="C119" s="73">
        <v>700</v>
      </c>
      <c r="D119" s="73">
        <v>700</v>
      </c>
      <c r="E119" s="73">
        <v>827.2</v>
      </c>
      <c r="F119" s="73">
        <v>88.63</v>
      </c>
      <c r="G119" s="69">
        <v>118.17</v>
      </c>
    </row>
    <row r="120" spans="1:7" ht="12.75" x14ac:dyDescent="0.2">
      <c r="A120" s="115" t="s">
        <v>79</v>
      </c>
      <c r="B120" s="116">
        <v>683.52</v>
      </c>
      <c r="C120" s="120"/>
      <c r="D120" s="120"/>
      <c r="E120" s="120"/>
      <c r="F120" s="120"/>
      <c r="G120" s="12"/>
    </row>
    <row r="121" spans="1:7" ht="12" x14ac:dyDescent="0.2">
      <c r="A121" s="114" t="s">
        <v>85</v>
      </c>
      <c r="B121" s="73">
        <v>683.52</v>
      </c>
      <c r="C121" s="77"/>
      <c r="D121" s="77"/>
      <c r="E121" s="77"/>
      <c r="F121" s="77"/>
      <c r="G121" s="12"/>
    </row>
    <row r="122" spans="1:7" ht="25.5" x14ac:dyDescent="0.2">
      <c r="A122" s="115" t="s">
        <v>89</v>
      </c>
      <c r="B122" s="119">
        <v>10884.93</v>
      </c>
      <c r="C122" s="119">
        <v>2800</v>
      </c>
      <c r="D122" s="119">
        <v>2800</v>
      </c>
      <c r="E122" s="119">
        <v>2642.43</v>
      </c>
      <c r="F122" s="116">
        <v>24.28</v>
      </c>
      <c r="G122" s="69">
        <v>94.37</v>
      </c>
    </row>
    <row r="123" spans="1:7" ht="12" x14ac:dyDescent="0.2">
      <c r="A123" s="114" t="s">
        <v>92</v>
      </c>
      <c r="B123" s="118">
        <v>3991.64</v>
      </c>
      <c r="C123" s="118">
        <v>1800</v>
      </c>
      <c r="D123" s="118">
        <v>1800</v>
      </c>
      <c r="E123" s="118">
        <v>1750.7</v>
      </c>
      <c r="F123" s="73">
        <v>43.86</v>
      </c>
      <c r="G123" s="69">
        <v>97.26</v>
      </c>
    </row>
    <row r="124" spans="1:7" ht="12" x14ac:dyDescent="0.2">
      <c r="A124" s="114" t="s">
        <v>93</v>
      </c>
      <c r="B124" s="118">
        <v>6893.29</v>
      </c>
      <c r="C124" s="118">
        <v>1000</v>
      </c>
      <c r="D124" s="118">
        <v>1000</v>
      </c>
      <c r="E124" s="73">
        <v>891.73</v>
      </c>
      <c r="F124" s="73">
        <v>12.94</v>
      </c>
      <c r="G124" s="69">
        <v>89.17</v>
      </c>
    </row>
    <row r="125" spans="1:7" ht="12" x14ac:dyDescent="0.2">
      <c r="A125" s="94" t="s">
        <v>95</v>
      </c>
      <c r="B125" s="107">
        <v>6720.43</v>
      </c>
      <c r="C125" s="107">
        <v>1000</v>
      </c>
      <c r="D125" s="107">
        <v>1000</v>
      </c>
      <c r="E125" s="108">
        <v>589.24</v>
      </c>
      <c r="F125" s="108">
        <v>8.77</v>
      </c>
      <c r="G125" s="69">
        <v>58.92</v>
      </c>
    </row>
    <row r="126" spans="1:7" ht="12.75" x14ac:dyDescent="0.2">
      <c r="A126" s="115" t="s">
        <v>96</v>
      </c>
      <c r="B126" s="119">
        <v>6720.43</v>
      </c>
      <c r="C126" s="119">
        <v>1000</v>
      </c>
      <c r="D126" s="119">
        <v>1000</v>
      </c>
      <c r="E126" s="116">
        <v>589.24</v>
      </c>
      <c r="F126" s="116">
        <v>8.77</v>
      </c>
      <c r="G126" s="69">
        <v>58.92</v>
      </c>
    </row>
    <row r="127" spans="1:7" ht="12" x14ac:dyDescent="0.2">
      <c r="A127" s="114" t="s">
        <v>98</v>
      </c>
      <c r="B127" s="118">
        <v>6720.43</v>
      </c>
      <c r="C127" s="118">
        <v>1000</v>
      </c>
      <c r="D127" s="118">
        <v>1000</v>
      </c>
      <c r="E127" s="73">
        <v>589.24</v>
      </c>
      <c r="F127" s="73">
        <v>8.77</v>
      </c>
      <c r="G127" s="69">
        <v>58.92</v>
      </c>
    </row>
    <row r="128" spans="1:7" ht="12" x14ac:dyDescent="0.2">
      <c r="A128" s="111" t="s">
        <v>134</v>
      </c>
      <c r="B128" s="107">
        <v>2123.56</v>
      </c>
      <c r="C128" s="108">
        <v>591.38</v>
      </c>
      <c r="D128" s="108">
        <v>591.38</v>
      </c>
      <c r="E128" s="108">
        <v>591.38</v>
      </c>
      <c r="F128" s="108">
        <v>27.85</v>
      </c>
      <c r="G128" s="69">
        <v>100</v>
      </c>
    </row>
    <row r="129" spans="1:7" ht="12" x14ac:dyDescent="0.2">
      <c r="A129" s="94" t="s">
        <v>17</v>
      </c>
      <c r="B129" s="107">
        <v>2123.56</v>
      </c>
      <c r="C129" s="108">
        <v>591.38</v>
      </c>
      <c r="D129" s="108">
        <v>591.38</v>
      </c>
      <c r="E129" s="108">
        <v>591.38</v>
      </c>
      <c r="F129" s="108">
        <v>27.85</v>
      </c>
      <c r="G129" s="69">
        <v>100</v>
      </c>
    </row>
    <row r="130" spans="1:7" ht="12" x14ac:dyDescent="0.2">
      <c r="A130" s="94" t="s">
        <v>68</v>
      </c>
      <c r="B130" s="107">
        <v>2123.56</v>
      </c>
      <c r="C130" s="108">
        <v>570.99</v>
      </c>
      <c r="D130" s="108">
        <v>570.99</v>
      </c>
      <c r="E130" s="108">
        <v>570.99</v>
      </c>
      <c r="F130" s="108">
        <v>26.89</v>
      </c>
      <c r="G130" s="69">
        <v>100</v>
      </c>
    </row>
    <row r="131" spans="1:7" ht="25.5" x14ac:dyDescent="0.2">
      <c r="A131" s="115" t="s">
        <v>69</v>
      </c>
      <c r="B131" s="116">
        <v>396.31</v>
      </c>
      <c r="C131" s="116">
        <v>48</v>
      </c>
      <c r="D131" s="116">
        <v>48</v>
      </c>
      <c r="E131" s="116">
        <v>48</v>
      </c>
      <c r="F131" s="116">
        <v>12.11</v>
      </c>
      <c r="G131" s="69">
        <v>100</v>
      </c>
    </row>
    <row r="132" spans="1:7" ht="12" x14ac:dyDescent="0.2">
      <c r="A132" s="114" t="s">
        <v>70</v>
      </c>
      <c r="B132" s="73">
        <v>77.78</v>
      </c>
      <c r="C132" s="73">
        <v>48</v>
      </c>
      <c r="D132" s="73">
        <v>48</v>
      </c>
      <c r="E132" s="73">
        <v>48</v>
      </c>
      <c r="F132" s="73">
        <v>61.71</v>
      </c>
      <c r="G132" s="69">
        <v>100</v>
      </c>
    </row>
    <row r="133" spans="1:7" ht="12" x14ac:dyDescent="0.2">
      <c r="A133" s="114" t="s">
        <v>72</v>
      </c>
      <c r="B133" s="73">
        <v>318.52999999999997</v>
      </c>
      <c r="C133" s="77"/>
      <c r="D133" s="77"/>
      <c r="E133" s="77"/>
      <c r="F133" s="77"/>
      <c r="G133" s="12"/>
    </row>
    <row r="134" spans="1:7" ht="25.5" x14ac:dyDescent="0.2">
      <c r="A134" s="115" t="s">
        <v>73</v>
      </c>
      <c r="B134" s="116">
        <v>613.20000000000005</v>
      </c>
      <c r="C134" s="116">
        <v>247.99</v>
      </c>
      <c r="D134" s="116">
        <v>247.99</v>
      </c>
      <c r="E134" s="116">
        <v>247.99</v>
      </c>
      <c r="F134" s="116">
        <v>40.44</v>
      </c>
      <c r="G134" s="69">
        <v>100</v>
      </c>
    </row>
    <row r="135" spans="1:7" ht="24" x14ac:dyDescent="0.2">
      <c r="A135" s="114" t="s">
        <v>74</v>
      </c>
      <c r="B135" s="73">
        <v>361.03</v>
      </c>
      <c r="C135" s="73">
        <v>125.9</v>
      </c>
      <c r="D135" s="73">
        <v>125.9</v>
      </c>
      <c r="E135" s="73">
        <v>125.9</v>
      </c>
      <c r="F135" s="73">
        <v>34.869999999999997</v>
      </c>
      <c r="G135" s="69">
        <v>100</v>
      </c>
    </row>
    <row r="136" spans="1:7" ht="12" x14ac:dyDescent="0.2">
      <c r="A136" s="114" t="s">
        <v>75</v>
      </c>
      <c r="B136" s="73">
        <v>79.63</v>
      </c>
      <c r="C136" s="73">
        <v>122.09</v>
      </c>
      <c r="D136" s="73">
        <v>122.09</v>
      </c>
      <c r="E136" s="73">
        <v>122.09</v>
      </c>
      <c r="F136" s="73">
        <v>153.32</v>
      </c>
      <c r="G136" s="69">
        <v>100</v>
      </c>
    </row>
    <row r="137" spans="1:7" ht="24" x14ac:dyDescent="0.2">
      <c r="A137" s="114" t="s">
        <v>77</v>
      </c>
      <c r="B137" s="73">
        <v>172.54</v>
      </c>
      <c r="C137" s="77"/>
      <c r="D137" s="77"/>
      <c r="E137" s="77"/>
      <c r="F137" s="77"/>
      <c r="G137" s="12"/>
    </row>
    <row r="138" spans="1:7" ht="12.75" x14ac:dyDescent="0.2">
      <c r="A138" s="115" t="s">
        <v>79</v>
      </c>
      <c r="B138" s="119">
        <v>1114.05</v>
      </c>
      <c r="C138" s="116">
        <v>275</v>
      </c>
      <c r="D138" s="116">
        <v>275</v>
      </c>
      <c r="E138" s="116">
        <v>275</v>
      </c>
      <c r="F138" s="116">
        <v>24.68</v>
      </c>
      <c r="G138" s="69">
        <v>100</v>
      </c>
    </row>
    <row r="139" spans="1:7" ht="12" x14ac:dyDescent="0.2">
      <c r="A139" s="114" t="s">
        <v>80</v>
      </c>
      <c r="B139" s="73">
        <v>358.36</v>
      </c>
      <c r="C139" s="73">
        <v>160</v>
      </c>
      <c r="D139" s="73">
        <v>160</v>
      </c>
      <c r="E139" s="73">
        <v>160</v>
      </c>
      <c r="F139" s="73">
        <v>44.65</v>
      </c>
      <c r="G139" s="69">
        <v>100</v>
      </c>
    </row>
    <row r="140" spans="1:7" ht="12" x14ac:dyDescent="0.2">
      <c r="A140" s="114" t="s">
        <v>88</v>
      </c>
      <c r="B140" s="73">
        <v>755.69</v>
      </c>
      <c r="C140" s="73">
        <v>115</v>
      </c>
      <c r="D140" s="73">
        <v>115</v>
      </c>
      <c r="E140" s="73">
        <v>115</v>
      </c>
      <c r="F140" s="73">
        <v>15.22</v>
      </c>
      <c r="G140" s="69">
        <v>100</v>
      </c>
    </row>
    <row r="141" spans="1:7" ht="12" x14ac:dyDescent="0.2">
      <c r="A141" s="94" t="s">
        <v>95</v>
      </c>
      <c r="B141" s="106"/>
      <c r="C141" s="108">
        <v>20.39</v>
      </c>
      <c r="D141" s="108">
        <v>20.39</v>
      </c>
      <c r="E141" s="108">
        <v>20.39</v>
      </c>
      <c r="F141" s="106"/>
      <c r="G141" s="69">
        <v>100</v>
      </c>
    </row>
    <row r="142" spans="1:7" ht="12.75" x14ac:dyDescent="0.2">
      <c r="A142" s="115" t="s">
        <v>96</v>
      </c>
      <c r="B142" s="120"/>
      <c r="C142" s="116">
        <v>20.39</v>
      </c>
      <c r="D142" s="116">
        <v>20.39</v>
      </c>
      <c r="E142" s="116">
        <v>20.39</v>
      </c>
      <c r="F142" s="120"/>
      <c r="G142" s="69">
        <v>100</v>
      </c>
    </row>
    <row r="143" spans="1:7" ht="12" x14ac:dyDescent="0.2">
      <c r="A143" s="114" t="s">
        <v>98</v>
      </c>
      <c r="B143" s="77"/>
      <c r="C143" s="73">
        <v>20.39</v>
      </c>
      <c r="D143" s="73">
        <v>20.39</v>
      </c>
      <c r="E143" s="73">
        <v>20.39</v>
      </c>
      <c r="F143" s="77"/>
      <c r="G143" s="69">
        <v>100</v>
      </c>
    </row>
    <row r="144" spans="1:7" ht="12" x14ac:dyDescent="0.2">
      <c r="A144" s="111" t="s">
        <v>129</v>
      </c>
      <c r="B144" s="108">
        <v>132.72</v>
      </c>
      <c r="C144" s="108">
        <v>349.65</v>
      </c>
      <c r="D144" s="108">
        <v>349.65</v>
      </c>
      <c r="E144" s="108">
        <v>349.65</v>
      </c>
      <c r="F144" s="108">
        <v>263.45</v>
      </c>
      <c r="G144" s="69">
        <v>100</v>
      </c>
    </row>
    <row r="145" spans="1:7" ht="12" x14ac:dyDescent="0.2">
      <c r="A145" s="94" t="s">
        <v>17</v>
      </c>
      <c r="B145" s="108">
        <v>132.72</v>
      </c>
      <c r="C145" s="108">
        <v>349.65</v>
      </c>
      <c r="D145" s="108">
        <v>349.65</v>
      </c>
      <c r="E145" s="108">
        <v>349.65</v>
      </c>
      <c r="F145" s="108">
        <v>263.45</v>
      </c>
      <c r="G145" s="69">
        <v>100</v>
      </c>
    </row>
    <row r="146" spans="1:7" ht="12" x14ac:dyDescent="0.2">
      <c r="A146" s="94" t="s">
        <v>68</v>
      </c>
      <c r="B146" s="108">
        <v>132.72</v>
      </c>
      <c r="C146" s="108">
        <v>349.65</v>
      </c>
      <c r="D146" s="108">
        <v>349.65</v>
      </c>
      <c r="E146" s="108">
        <v>349.65</v>
      </c>
      <c r="F146" s="108">
        <v>263.45</v>
      </c>
      <c r="G146" s="69">
        <v>100</v>
      </c>
    </row>
    <row r="147" spans="1:7" ht="25.5" x14ac:dyDescent="0.2">
      <c r="A147" s="115" t="s">
        <v>69</v>
      </c>
      <c r="B147" s="120"/>
      <c r="C147" s="116">
        <v>349.65</v>
      </c>
      <c r="D147" s="116">
        <v>349.65</v>
      </c>
      <c r="E147" s="116">
        <v>349.65</v>
      </c>
      <c r="F147" s="120"/>
      <c r="G147" s="69">
        <v>100</v>
      </c>
    </row>
    <row r="148" spans="1:7" ht="12" x14ac:dyDescent="0.2">
      <c r="A148" s="114" t="s">
        <v>70</v>
      </c>
      <c r="B148" s="77"/>
      <c r="C148" s="73">
        <v>349.65</v>
      </c>
      <c r="D148" s="73">
        <v>349.65</v>
      </c>
      <c r="E148" s="73">
        <v>349.65</v>
      </c>
      <c r="F148" s="77"/>
      <c r="G148" s="69">
        <v>100</v>
      </c>
    </row>
    <row r="149" spans="1:7" ht="25.5" x14ac:dyDescent="0.2">
      <c r="A149" s="115" t="s">
        <v>73</v>
      </c>
      <c r="B149" s="116">
        <v>132.72</v>
      </c>
      <c r="C149" s="120"/>
      <c r="D149" s="120"/>
      <c r="E149" s="120"/>
      <c r="F149" s="120"/>
      <c r="G149" s="12"/>
    </row>
    <row r="150" spans="1:7" ht="24" x14ac:dyDescent="0.2">
      <c r="A150" s="114" t="s">
        <v>74</v>
      </c>
      <c r="B150" s="73">
        <v>132.72</v>
      </c>
      <c r="C150" s="77"/>
      <c r="D150" s="77"/>
      <c r="E150" s="77"/>
      <c r="F150" s="77"/>
      <c r="G150" s="12"/>
    </row>
    <row r="151" spans="1:7" ht="36" x14ac:dyDescent="0.2">
      <c r="A151" s="111" t="s">
        <v>131</v>
      </c>
      <c r="B151" s="108">
        <v>464.29</v>
      </c>
      <c r="C151" s="108">
        <v>500</v>
      </c>
      <c r="D151" s="108">
        <v>500</v>
      </c>
      <c r="E151" s="108">
        <v>688.55</v>
      </c>
      <c r="F151" s="108">
        <v>148.30000000000001</v>
      </c>
      <c r="G151" s="69">
        <v>137.71</v>
      </c>
    </row>
    <row r="152" spans="1:7" ht="12" x14ac:dyDescent="0.2">
      <c r="A152" s="94" t="s">
        <v>17</v>
      </c>
      <c r="B152" s="108">
        <v>464.29</v>
      </c>
      <c r="C152" s="108">
        <v>500</v>
      </c>
      <c r="D152" s="108">
        <v>500</v>
      </c>
      <c r="E152" s="108">
        <v>688.55</v>
      </c>
      <c r="F152" s="108">
        <v>148.30000000000001</v>
      </c>
      <c r="G152" s="69">
        <v>137.71</v>
      </c>
    </row>
    <row r="153" spans="1:7" ht="12" x14ac:dyDescent="0.2">
      <c r="A153" s="94" t="s">
        <v>68</v>
      </c>
      <c r="B153" s="108">
        <v>464.29</v>
      </c>
      <c r="C153" s="108">
        <v>500</v>
      </c>
      <c r="D153" s="108">
        <v>500</v>
      </c>
      <c r="E153" s="108">
        <v>688.55</v>
      </c>
      <c r="F153" s="108">
        <v>148.30000000000001</v>
      </c>
      <c r="G153" s="69">
        <v>137.71</v>
      </c>
    </row>
    <row r="154" spans="1:7" ht="12.75" x14ac:dyDescent="0.2">
      <c r="A154" s="115" t="s">
        <v>79</v>
      </c>
      <c r="B154" s="116">
        <v>464.29</v>
      </c>
      <c r="C154" s="116">
        <v>500</v>
      </c>
      <c r="D154" s="116">
        <v>500</v>
      </c>
      <c r="E154" s="116">
        <v>688.55</v>
      </c>
      <c r="F154" s="116">
        <v>148.30000000000001</v>
      </c>
      <c r="G154" s="69">
        <v>137.71</v>
      </c>
    </row>
    <row r="155" spans="1:7" ht="24" x14ac:dyDescent="0.2">
      <c r="A155" s="114" t="s">
        <v>81</v>
      </c>
      <c r="B155" s="73">
        <v>464.29</v>
      </c>
      <c r="C155" s="73">
        <v>500</v>
      </c>
      <c r="D155" s="73">
        <v>500</v>
      </c>
      <c r="E155" s="73">
        <v>688.55</v>
      </c>
      <c r="F155" s="73">
        <v>148.30000000000001</v>
      </c>
      <c r="G155" s="69">
        <v>137.71</v>
      </c>
    </row>
    <row r="156" spans="1:7" ht="24" x14ac:dyDescent="0.2">
      <c r="A156" s="121" t="s">
        <v>153</v>
      </c>
      <c r="B156" s="122"/>
      <c r="C156" s="123">
        <v>18440</v>
      </c>
      <c r="D156" s="123">
        <v>18440</v>
      </c>
      <c r="E156" s="123">
        <v>16343.71</v>
      </c>
      <c r="F156" s="122"/>
      <c r="G156" s="124">
        <v>88.63</v>
      </c>
    </row>
    <row r="157" spans="1:7" ht="24" x14ac:dyDescent="0.2">
      <c r="A157" s="111" t="s">
        <v>124</v>
      </c>
      <c r="B157" s="106"/>
      <c r="C157" s="107">
        <v>18440</v>
      </c>
      <c r="D157" s="107">
        <v>18440</v>
      </c>
      <c r="E157" s="107">
        <v>16343.71</v>
      </c>
      <c r="F157" s="106"/>
      <c r="G157" s="69">
        <v>88.63</v>
      </c>
    </row>
    <row r="158" spans="1:7" ht="12" x14ac:dyDescent="0.2">
      <c r="A158" s="94" t="s">
        <v>17</v>
      </c>
      <c r="B158" s="106"/>
      <c r="C158" s="107">
        <v>18440</v>
      </c>
      <c r="D158" s="107">
        <v>18440</v>
      </c>
      <c r="E158" s="107">
        <v>16343.71</v>
      </c>
      <c r="F158" s="106"/>
      <c r="G158" s="69">
        <v>88.63</v>
      </c>
    </row>
    <row r="159" spans="1:7" ht="12" x14ac:dyDescent="0.2">
      <c r="A159" s="94" t="s">
        <v>68</v>
      </c>
      <c r="B159" s="106"/>
      <c r="C159" s="107">
        <v>18440</v>
      </c>
      <c r="D159" s="107">
        <v>18440</v>
      </c>
      <c r="E159" s="107">
        <v>16343.71</v>
      </c>
      <c r="F159" s="106"/>
      <c r="G159" s="69">
        <v>88.63</v>
      </c>
    </row>
    <row r="160" spans="1:7" ht="12.75" x14ac:dyDescent="0.2">
      <c r="A160" s="115" t="s">
        <v>79</v>
      </c>
      <c r="B160" s="120"/>
      <c r="C160" s="119">
        <v>18440</v>
      </c>
      <c r="D160" s="119">
        <v>18440</v>
      </c>
      <c r="E160" s="119">
        <v>16343.71</v>
      </c>
      <c r="F160" s="120"/>
      <c r="G160" s="69">
        <v>88.63</v>
      </c>
    </row>
    <row r="161" spans="1:7" ht="24" x14ac:dyDescent="0.2">
      <c r="A161" s="114" t="s">
        <v>81</v>
      </c>
      <c r="B161" s="77"/>
      <c r="C161" s="118">
        <v>18440</v>
      </c>
      <c r="D161" s="118">
        <v>18440</v>
      </c>
      <c r="E161" s="118">
        <v>16343.71</v>
      </c>
      <c r="F161" s="77"/>
      <c r="G161" s="69">
        <v>88.63</v>
      </c>
    </row>
    <row r="162" spans="1:7" ht="24" x14ac:dyDescent="0.2">
      <c r="A162" s="109" t="s">
        <v>154</v>
      </c>
      <c r="B162" s="117">
        <v>10049.280000000001</v>
      </c>
      <c r="C162" s="117">
        <v>16957.48</v>
      </c>
      <c r="D162" s="117">
        <v>16957.48</v>
      </c>
      <c r="E162" s="117">
        <v>16957.48</v>
      </c>
      <c r="F162" s="110">
        <v>168.74</v>
      </c>
      <c r="G162" s="105">
        <v>100</v>
      </c>
    </row>
    <row r="163" spans="1:7" ht="12" x14ac:dyDescent="0.2">
      <c r="A163" s="109" t="s">
        <v>155</v>
      </c>
      <c r="B163" s="117">
        <v>7119.54</v>
      </c>
      <c r="C163" s="117">
        <v>6680</v>
      </c>
      <c r="D163" s="117">
        <v>6680</v>
      </c>
      <c r="E163" s="117">
        <v>6680</v>
      </c>
      <c r="F163" s="110">
        <v>93.83</v>
      </c>
      <c r="G163" s="105">
        <v>100</v>
      </c>
    </row>
    <row r="164" spans="1:7" ht="12" x14ac:dyDescent="0.2">
      <c r="A164" s="111" t="s">
        <v>118</v>
      </c>
      <c r="B164" s="107">
        <v>2872.41</v>
      </c>
      <c r="C164" s="107">
        <v>3450</v>
      </c>
      <c r="D164" s="107">
        <v>3450</v>
      </c>
      <c r="E164" s="107">
        <v>3450</v>
      </c>
      <c r="F164" s="108">
        <v>120.11</v>
      </c>
      <c r="G164" s="69">
        <v>100</v>
      </c>
    </row>
    <row r="165" spans="1:7" ht="12" x14ac:dyDescent="0.2">
      <c r="A165" s="94" t="s">
        <v>17</v>
      </c>
      <c r="B165" s="107">
        <v>2872.41</v>
      </c>
      <c r="C165" s="107">
        <v>3450</v>
      </c>
      <c r="D165" s="107">
        <v>3450</v>
      </c>
      <c r="E165" s="107">
        <v>3450</v>
      </c>
      <c r="F165" s="108">
        <v>120.11</v>
      </c>
      <c r="G165" s="69">
        <v>100</v>
      </c>
    </row>
    <row r="166" spans="1:7" ht="12" x14ac:dyDescent="0.2">
      <c r="A166" s="94" t="s">
        <v>60</v>
      </c>
      <c r="B166" s="108">
        <v>513.78</v>
      </c>
      <c r="C166" s="108">
        <v>774.22</v>
      </c>
      <c r="D166" s="108">
        <v>774.22</v>
      </c>
      <c r="E166" s="108">
        <v>774.22</v>
      </c>
      <c r="F166" s="108">
        <v>150.69</v>
      </c>
      <c r="G166" s="69">
        <v>100</v>
      </c>
    </row>
    <row r="167" spans="1:7" ht="12.75" x14ac:dyDescent="0.2">
      <c r="A167" s="115" t="s">
        <v>61</v>
      </c>
      <c r="B167" s="116">
        <v>441.01</v>
      </c>
      <c r="C167" s="116">
        <v>664.57</v>
      </c>
      <c r="D167" s="116">
        <v>664.57</v>
      </c>
      <c r="E167" s="116">
        <v>664.57</v>
      </c>
      <c r="F167" s="116">
        <v>150.69</v>
      </c>
      <c r="G167" s="69">
        <v>100</v>
      </c>
    </row>
    <row r="168" spans="1:7" ht="12" x14ac:dyDescent="0.2">
      <c r="A168" s="114" t="s">
        <v>62</v>
      </c>
      <c r="B168" s="73">
        <v>441.01</v>
      </c>
      <c r="C168" s="73">
        <v>664.57</v>
      </c>
      <c r="D168" s="73">
        <v>664.57</v>
      </c>
      <c r="E168" s="73">
        <v>664.57</v>
      </c>
      <c r="F168" s="73">
        <v>150.69</v>
      </c>
      <c r="G168" s="69">
        <v>100</v>
      </c>
    </row>
    <row r="169" spans="1:7" ht="12.75" x14ac:dyDescent="0.2">
      <c r="A169" s="115" t="s">
        <v>65</v>
      </c>
      <c r="B169" s="116">
        <v>72.77</v>
      </c>
      <c r="C169" s="116">
        <v>109.65</v>
      </c>
      <c r="D169" s="116">
        <v>109.65</v>
      </c>
      <c r="E169" s="116">
        <v>109.65</v>
      </c>
      <c r="F169" s="116">
        <v>150.68</v>
      </c>
      <c r="G169" s="69">
        <v>100</v>
      </c>
    </row>
    <row r="170" spans="1:7" ht="24" x14ac:dyDescent="0.2">
      <c r="A170" s="114" t="s">
        <v>66</v>
      </c>
      <c r="B170" s="73">
        <v>72.77</v>
      </c>
      <c r="C170" s="73">
        <v>109.65</v>
      </c>
      <c r="D170" s="73">
        <v>109.65</v>
      </c>
      <c r="E170" s="73">
        <v>109.65</v>
      </c>
      <c r="F170" s="73">
        <v>150.68</v>
      </c>
      <c r="G170" s="69">
        <v>100</v>
      </c>
    </row>
    <row r="171" spans="1:7" ht="12" x14ac:dyDescent="0.2">
      <c r="A171" s="94" t="s">
        <v>68</v>
      </c>
      <c r="B171" s="107">
        <v>2358.63</v>
      </c>
      <c r="C171" s="107">
        <v>2675.78</v>
      </c>
      <c r="D171" s="107">
        <v>2675.78</v>
      </c>
      <c r="E171" s="107">
        <v>2675.78</v>
      </c>
      <c r="F171" s="108">
        <v>113.45</v>
      </c>
      <c r="G171" s="69">
        <v>100</v>
      </c>
    </row>
    <row r="172" spans="1:7" ht="25.5" x14ac:dyDescent="0.2">
      <c r="A172" s="115" t="s">
        <v>69</v>
      </c>
      <c r="B172" s="116">
        <v>546.02</v>
      </c>
      <c r="C172" s="116">
        <v>300</v>
      </c>
      <c r="D172" s="116">
        <v>300</v>
      </c>
      <c r="E172" s="116">
        <v>300</v>
      </c>
      <c r="F172" s="116">
        <v>54.94</v>
      </c>
      <c r="G172" s="69">
        <v>100</v>
      </c>
    </row>
    <row r="173" spans="1:7" ht="12" x14ac:dyDescent="0.2">
      <c r="A173" s="114" t="s">
        <v>70</v>
      </c>
      <c r="B173" s="73">
        <v>546.02</v>
      </c>
      <c r="C173" s="73">
        <v>300</v>
      </c>
      <c r="D173" s="73">
        <v>300</v>
      </c>
      <c r="E173" s="73">
        <v>300</v>
      </c>
      <c r="F173" s="73">
        <v>54.94</v>
      </c>
      <c r="G173" s="69">
        <v>100</v>
      </c>
    </row>
    <row r="174" spans="1:7" ht="25.5" x14ac:dyDescent="0.2">
      <c r="A174" s="115" t="s">
        <v>73</v>
      </c>
      <c r="B174" s="116">
        <v>691.1</v>
      </c>
      <c r="C174" s="119">
        <v>1795.78</v>
      </c>
      <c r="D174" s="119">
        <v>1795.78</v>
      </c>
      <c r="E174" s="119">
        <v>1795.78</v>
      </c>
      <c r="F174" s="116">
        <v>259.83999999999997</v>
      </c>
      <c r="G174" s="69">
        <v>100</v>
      </c>
    </row>
    <row r="175" spans="1:7" ht="24" x14ac:dyDescent="0.2">
      <c r="A175" s="114" t="s">
        <v>74</v>
      </c>
      <c r="B175" s="73">
        <v>624.89</v>
      </c>
      <c r="C175" s="118">
        <v>1315.78</v>
      </c>
      <c r="D175" s="118">
        <v>1315.78</v>
      </c>
      <c r="E175" s="118">
        <v>1315.78</v>
      </c>
      <c r="F175" s="73">
        <v>210.56</v>
      </c>
      <c r="G175" s="69">
        <v>100</v>
      </c>
    </row>
    <row r="176" spans="1:7" ht="12" x14ac:dyDescent="0.2">
      <c r="A176" s="114" t="s">
        <v>75</v>
      </c>
      <c r="B176" s="77"/>
      <c r="C176" s="73">
        <v>130</v>
      </c>
      <c r="D176" s="73">
        <v>130</v>
      </c>
      <c r="E176" s="73">
        <v>130</v>
      </c>
      <c r="F176" s="77"/>
      <c r="G176" s="69">
        <v>100</v>
      </c>
    </row>
    <row r="177" spans="1:7" ht="12" x14ac:dyDescent="0.2">
      <c r="A177" s="114" t="s">
        <v>78</v>
      </c>
      <c r="B177" s="73">
        <v>66.209999999999994</v>
      </c>
      <c r="C177" s="73">
        <v>350</v>
      </c>
      <c r="D177" s="73">
        <v>350</v>
      </c>
      <c r="E177" s="73">
        <v>350</v>
      </c>
      <c r="F177" s="73">
        <v>528.62</v>
      </c>
      <c r="G177" s="69">
        <v>100</v>
      </c>
    </row>
    <row r="178" spans="1:7" ht="12.75" x14ac:dyDescent="0.2">
      <c r="A178" s="115" t="s">
        <v>79</v>
      </c>
      <c r="B178" s="119">
        <v>1121.51</v>
      </c>
      <c r="C178" s="116">
        <v>580</v>
      </c>
      <c r="D178" s="116">
        <v>580</v>
      </c>
      <c r="E178" s="116">
        <v>580</v>
      </c>
      <c r="F178" s="116">
        <v>51.72</v>
      </c>
      <c r="G178" s="69">
        <v>100</v>
      </c>
    </row>
    <row r="179" spans="1:7" ht="12" x14ac:dyDescent="0.2">
      <c r="A179" s="114" t="s">
        <v>80</v>
      </c>
      <c r="B179" s="118">
        <v>1121.51</v>
      </c>
      <c r="C179" s="73">
        <v>250</v>
      </c>
      <c r="D179" s="73">
        <v>250</v>
      </c>
      <c r="E179" s="73">
        <v>250</v>
      </c>
      <c r="F179" s="73">
        <v>22.29</v>
      </c>
      <c r="G179" s="69">
        <v>100</v>
      </c>
    </row>
    <row r="180" spans="1:7" ht="12" x14ac:dyDescent="0.2">
      <c r="A180" s="114" t="s">
        <v>88</v>
      </c>
      <c r="B180" s="77"/>
      <c r="C180" s="73">
        <v>330</v>
      </c>
      <c r="D180" s="73">
        <v>330</v>
      </c>
      <c r="E180" s="73">
        <v>330</v>
      </c>
      <c r="F180" s="77"/>
      <c r="G180" s="69">
        <v>100</v>
      </c>
    </row>
    <row r="181" spans="1:7" ht="12" x14ac:dyDescent="0.2">
      <c r="A181" s="111" t="s">
        <v>127</v>
      </c>
      <c r="B181" s="107">
        <v>4247.13</v>
      </c>
      <c r="C181" s="107">
        <v>3230</v>
      </c>
      <c r="D181" s="107">
        <v>3230</v>
      </c>
      <c r="E181" s="107">
        <v>3230</v>
      </c>
      <c r="F181" s="108">
        <v>76.05</v>
      </c>
      <c r="G181" s="69">
        <v>100</v>
      </c>
    </row>
    <row r="182" spans="1:7" ht="12" x14ac:dyDescent="0.2">
      <c r="A182" s="94" t="s">
        <v>17</v>
      </c>
      <c r="B182" s="107">
        <v>1304.7</v>
      </c>
      <c r="C182" s="107">
        <v>2577</v>
      </c>
      <c r="D182" s="107">
        <v>2577</v>
      </c>
      <c r="E182" s="107">
        <v>2577</v>
      </c>
      <c r="F182" s="108">
        <v>197.52</v>
      </c>
      <c r="G182" s="69">
        <v>100</v>
      </c>
    </row>
    <row r="183" spans="1:7" ht="12" x14ac:dyDescent="0.2">
      <c r="A183" s="94" t="s">
        <v>68</v>
      </c>
      <c r="B183" s="107">
        <v>1304.7</v>
      </c>
      <c r="C183" s="107">
        <v>2577</v>
      </c>
      <c r="D183" s="107">
        <v>2577</v>
      </c>
      <c r="E183" s="107">
        <v>2577</v>
      </c>
      <c r="F183" s="108">
        <v>197.52</v>
      </c>
      <c r="G183" s="69">
        <v>100</v>
      </c>
    </row>
    <row r="184" spans="1:7" ht="25.5" x14ac:dyDescent="0.2">
      <c r="A184" s="115" t="s">
        <v>69</v>
      </c>
      <c r="B184" s="120"/>
      <c r="C184" s="116">
        <v>80</v>
      </c>
      <c r="D184" s="116">
        <v>80</v>
      </c>
      <c r="E184" s="116">
        <v>80</v>
      </c>
      <c r="F184" s="120"/>
      <c r="G184" s="69">
        <v>100</v>
      </c>
    </row>
    <row r="185" spans="1:7" ht="12" x14ac:dyDescent="0.2">
      <c r="A185" s="114" t="s">
        <v>70</v>
      </c>
      <c r="B185" s="77"/>
      <c r="C185" s="73">
        <v>80</v>
      </c>
      <c r="D185" s="73">
        <v>80</v>
      </c>
      <c r="E185" s="73">
        <v>80</v>
      </c>
      <c r="F185" s="77"/>
      <c r="G185" s="69">
        <v>100</v>
      </c>
    </row>
    <row r="186" spans="1:7" ht="25.5" x14ac:dyDescent="0.2">
      <c r="A186" s="115" t="s">
        <v>73</v>
      </c>
      <c r="B186" s="116">
        <v>268.63</v>
      </c>
      <c r="C186" s="119">
        <v>1727</v>
      </c>
      <c r="D186" s="119">
        <v>1727</v>
      </c>
      <c r="E186" s="119">
        <v>1727</v>
      </c>
      <c r="F186" s="116">
        <v>642.89</v>
      </c>
      <c r="G186" s="69">
        <v>100</v>
      </c>
    </row>
    <row r="187" spans="1:7" ht="24" x14ac:dyDescent="0.2">
      <c r="A187" s="114" t="s">
        <v>74</v>
      </c>
      <c r="B187" s="73">
        <v>181.73</v>
      </c>
      <c r="C187" s="73">
        <v>929.5</v>
      </c>
      <c r="D187" s="73">
        <v>929.5</v>
      </c>
      <c r="E187" s="73">
        <v>929.5</v>
      </c>
      <c r="F187" s="73">
        <v>511.47</v>
      </c>
      <c r="G187" s="69">
        <v>100</v>
      </c>
    </row>
    <row r="188" spans="1:7" ht="12" x14ac:dyDescent="0.2">
      <c r="A188" s="114" t="s">
        <v>75</v>
      </c>
      <c r="B188" s="77"/>
      <c r="C188" s="73">
        <v>178.5</v>
      </c>
      <c r="D188" s="73">
        <v>178.5</v>
      </c>
      <c r="E188" s="73">
        <v>178.5</v>
      </c>
      <c r="F188" s="77"/>
      <c r="G188" s="69">
        <v>100</v>
      </c>
    </row>
    <row r="189" spans="1:7" ht="12" x14ac:dyDescent="0.2">
      <c r="A189" s="114" t="s">
        <v>78</v>
      </c>
      <c r="B189" s="73">
        <v>86.9</v>
      </c>
      <c r="C189" s="73">
        <v>619</v>
      </c>
      <c r="D189" s="73">
        <v>619</v>
      </c>
      <c r="E189" s="73">
        <v>619</v>
      </c>
      <c r="F189" s="73">
        <v>712.31</v>
      </c>
      <c r="G189" s="69">
        <v>100</v>
      </c>
    </row>
    <row r="190" spans="1:7" ht="12.75" x14ac:dyDescent="0.2">
      <c r="A190" s="115" t="s">
        <v>79</v>
      </c>
      <c r="B190" s="119">
        <v>1036.07</v>
      </c>
      <c r="C190" s="116">
        <v>770</v>
      </c>
      <c r="D190" s="116">
        <v>770</v>
      </c>
      <c r="E190" s="116">
        <v>770</v>
      </c>
      <c r="F190" s="116">
        <v>74.319999999999993</v>
      </c>
      <c r="G190" s="69">
        <v>100</v>
      </c>
    </row>
    <row r="191" spans="1:7" ht="12" x14ac:dyDescent="0.2">
      <c r="A191" s="114" t="s">
        <v>80</v>
      </c>
      <c r="B191" s="73">
        <v>743.25</v>
      </c>
      <c r="C191" s="73">
        <v>160</v>
      </c>
      <c r="D191" s="73">
        <v>160</v>
      </c>
      <c r="E191" s="73">
        <v>160</v>
      </c>
      <c r="F191" s="73">
        <v>21.53</v>
      </c>
      <c r="G191" s="69">
        <v>100</v>
      </c>
    </row>
    <row r="192" spans="1:7" ht="12" x14ac:dyDescent="0.2">
      <c r="A192" s="114" t="s">
        <v>86</v>
      </c>
      <c r="B192" s="77"/>
      <c r="C192" s="73">
        <v>240</v>
      </c>
      <c r="D192" s="73">
        <v>240</v>
      </c>
      <c r="E192" s="73">
        <v>240</v>
      </c>
      <c r="F192" s="77"/>
      <c r="G192" s="69">
        <v>100</v>
      </c>
    </row>
    <row r="193" spans="1:7" ht="12" x14ac:dyDescent="0.2">
      <c r="A193" s="114" t="s">
        <v>88</v>
      </c>
      <c r="B193" s="73">
        <v>292.82</v>
      </c>
      <c r="C193" s="73">
        <v>370</v>
      </c>
      <c r="D193" s="73">
        <v>370</v>
      </c>
      <c r="E193" s="73">
        <v>370</v>
      </c>
      <c r="F193" s="73">
        <v>126.36</v>
      </c>
      <c r="G193" s="69">
        <v>100</v>
      </c>
    </row>
    <row r="194" spans="1:7" ht="24" x14ac:dyDescent="0.2">
      <c r="A194" s="94" t="s">
        <v>18</v>
      </c>
      <c r="B194" s="107">
        <v>2942.43</v>
      </c>
      <c r="C194" s="108">
        <v>653</v>
      </c>
      <c r="D194" s="108">
        <v>653</v>
      </c>
      <c r="E194" s="108">
        <v>653</v>
      </c>
      <c r="F194" s="108">
        <v>22.19</v>
      </c>
      <c r="G194" s="69">
        <v>100</v>
      </c>
    </row>
    <row r="195" spans="1:7" ht="24" x14ac:dyDescent="0.2">
      <c r="A195" s="94" t="s">
        <v>105</v>
      </c>
      <c r="B195" s="107">
        <v>2942.43</v>
      </c>
      <c r="C195" s="108">
        <v>653</v>
      </c>
      <c r="D195" s="108">
        <v>653</v>
      </c>
      <c r="E195" s="108">
        <v>653</v>
      </c>
      <c r="F195" s="108">
        <v>22.19</v>
      </c>
      <c r="G195" s="69">
        <v>100</v>
      </c>
    </row>
    <row r="196" spans="1:7" ht="12.75" x14ac:dyDescent="0.2">
      <c r="A196" s="115" t="s">
        <v>106</v>
      </c>
      <c r="B196" s="119">
        <v>2942.43</v>
      </c>
      <c r="C196" s="116">
        <v>653</v>
      </c>
      <c r="D196" s="116">
        <v>653</v>
      </c>
      <c r="E196" s="116">
        <v>653</v>
      </c>
      <c r="F196" s="116">
        <v>22.19</v>
      </c>
      <c r="G196" s="69">
        <v>100</v>
      </c>
    </row>
    <row r="197" spans="1:7" ht="12" x14ac:dyDescent="0.2">
      <c r="A197" s="114" t="s">
        <v>107</v>
      </c>
      <c r="B197" s="118">
        <v>1960.29</v>
      </c>
      <c r="C197" s="73">
        <v>653</v>
      </c>
      <c r="D197" s="73">
        <v>653</v>
      </c>
      <c r="E197" s="73">
        <v>653</v>
      </c>
      <c r="F197" s="73">
        <v>33.31</v>
      </c>
      <c r="G197" s="69">
        <v>100</v>
      </c>
    </row>
    <row r="198" spans="1:7" ht="12" x14ac:dyDescent="0.2">
      <c r="A198" s="114" t="s">
        <v>108</v>
      </c>
      <c r="B198" s="73">
        <v>318.52999999999997</v>
      </c>
      <c r="C198" s="77"/>
      <c r="D198" s="77"/>
      <c r="E198" s="77"/>
      <c r="F198" s="77"/>
      <c r="G198" s="12"/>
    </row>
    <row r="199" spans="1:7" ht="12" x14ac:dyDescent="0.2">
      <c r="A199" s="114" t="s">
        <v>109</v>
      </c>
      <c r="B199" s="73">
        <v>663.61</v>
      </c>
      <c r="C199" s="77"/>
      <c r="D199" s="77"/>
      <c r="E199" s="77"/>
      <c r="F199" s="77"/>
      <c r="G199" s="12"/>
    </row>
    <row r="200" spans="1:7" ht="24" x14ac:dyDescent="0.2">
      <c r="A200" s="109" t="s">
        <v>156</v>
      </c>
      <c r="B200" s="117">
        <v>2000.68</v>
      </c>
      <c r="C200" s="117">
        <v>9566.1</v>
      </c>
      <c r="D200" s="117">
        <v>9566.1</v>
      </c>
      <c r="E200" s="117">
        <v>9566.1</v>
      </c>
      <c r="F200" s="110">
        <v>478.14</v>
      </c>
      <c r="G200" s="105">
        <v>100</v>
      </c>
    </row>
    <row r="201" spans="1:7" ht="12" x14ac:dyDescent="0.2">
      <c r="A201" s="111" t="s">
        <v>118</v>
      </c>
      <c r="B201" s="107">
        <v>1580.61</v>
      </c>
      <c r="C201" s="107">
        <v>5298.19</v>
      </c>
      <c r="D201" s="107">
        <v>5298.19</v>
      </c>
      <c r="E201" s="107">
        <v>5298.19</v>
      </c>
      <c r="F201" s="108">
        <v>335.2</v>
      </c>
      <c r="G201" s="69">
        <v>100</v>
      </c>
    </row>
    <row r="202" spans="1:7" ht="12" x14ac:dyDescent="0.2">
      <c r="A202" s="94" t="s">
        <v>17</v>
      </c>
      <c r="B202" s="107">
        <v>1580.61</v>
      </c>
      <c r="C202" s="107">
        <v>5298.19</v>
      </c>
      <c r="D202" s="107">
        <v>5298.19</v>
      </c>
      <c r="E202" s="107">
        <v>5298.19</v>
      </c>
      <c r="F202" s="108">
        <v>335.2</v>
      </c>
      <c r="G202" s="69">
        <v>100</v>
      </c>
    </row>
    <row r="203" spans="1:7" ht="12" x14ac:dyDescent="0.2">
      <c r="A203" s="94" t="s">
        <v>60</v>
      </c>
      <c r="B203" s="107">
        <v>1580.61</v>
      </c>
      <c r="C203" s="107">
        <v>5298.19</v>
      </c>
      <c r="D203" s="107">
        <v>5298.19</v>
      </c>
      <c r="E203" s="107">
        <v>5298.19</v>
      </c>
      <c r="F203" s="108">
        <v>335.2</v>
      </c>
      <c r="G203" s="69">
        <v>100</v>
      </c>
    </row>
    <row r="204" spans="1:7" ht="12.75" x14ac:dyDescent="0.2">
      <c r="A204" s="115" t="s">
        <v>61</v>
      </c>
      <c r="B204" s="119">
        <v>1580.61</v>
      </c>
      <c r="C204" s="119">
        <v>4998.1899999999996</v>
      </c>
      <c r="D204" s="119">
        <v>4998.1899999999996</v>
      </c>
      <c r="E204" s="119">
        <v>4998.1899999999996</v>
      </c>
      <c r="F204" s="116">
        <v>316.22000000000003</v>
      </c>
      <c r="G204" s="69">
        <v>100</v>
      </c>
    </row>
    <row r="205" spans="1:7" ht="12" x14ac:dyDescent="0.2">
      <c r="A205" s="114" t="s">
        <v>62</v>
      </c>
      <c r="B205" s="118">
        <v>1580.61</v>
      </c>
      <c r="C205" s="118">
        <v>4998.1899999999996</v>
      </c>
      <c r="D205" s="118">
        <v>4998.1899999999996</v>
      </c>
      <c r="E205" s="118">
        <v>4998.1899999999996</v>
      </c>
      <c r="F205" s="73">
        <v>316.22000000000003</v>
      </c>
      <c r="G205" s="69">
        <v>100</v>
      </c>
    </row>
    <row r="206" spans="1:7" ht="12.75" x14ac:dyDescent="0.2">
      <c r="A206" s="115" t="s">
        <v>63</v>
      </c>
      <c r="B206" s="120"/>
      <c r="C206" s="116">
        <v>300</v>
      </c>
      <c r="D206" s="116">
        <v>300</v>
      </c>
      <c r="E206" s="116">
        <v>300</v>
      </c>
      <c r="F206" s="120"/>
      <c r="G206" s="69">
        <v>100</v>
      </c>
    </row>
    <row r="207" spans="1:7" ht="12" x14ac:dyDescent="0.2">
      <c r="A207" s="114" t="s">
        <v>64</v>
      </c>
      <c r="B207" s="77"/>
      <c r="C207" s="73">
        <v>300</v>
      </c>
      <c r="D207" s="73">
        <v>300</v>
      </c>
      <c r="E207" s="73">
        <v>300</v>
      </c>
      <c r="F207" s="77"/>
      <c r="G207" s="69">
        <v>100</v>
      </c>
    </row>
    <row r="208" spans="1:7" ht="12" x14ac:dyDescent="0.2">
      <c r="A208" s="111" t="s">
        <v>126</v>
      </c>
      <c r="B208" s="108">
        <v>420.07</v>
      </c>
      <c r="C208" s="107">
        <v>4267.91</v>
      </c>
      <c r="D208" s="107">
        <v>4267.91</v>
      </c>
      <c r="E208" s="107">
        <v>4267.91</v>
      </c>
      <c r="F208" s="107">
        <v>1016</v>
      </c>
      <c r="G208" s="69">
        <v>100</v>
      </c>
    </row>
    <row r="209" spans="1:7" ht="12" x14ac:dyDescent="0.2">
      <c r="A209" s="94" t="s">
        <v>17</v>
      </c>
      <c r="B209" s="108">
        <v>420.07</v>
      </c>
      <c r="C209" s="107">
        <v>4267.91</v>
      </c>
      <c r="D209" s="107">
        <v>4267.91</v>
      </c>
      <c r="E209" s="107">
        <v>4267.91</v>
      </c>
      <c r="F209" s="107">
        <v>1016</v>
      </c>
      <c r="G209" s="69">
        <v>100</v>
      </c>
    </row>
    <row r="210" spans="1:7" ht="12" x14ac:dyDescent="0.2">
      <c r="A210" s="94" t="s">
        <v>60</v>
      </c>
      <c r="B210" s="108">
        <v>420.07</v>
      </c>
      <c r="C210" s="107">
        <v>4267.91</v>
      </c>
      <c r="D210" s="107">
        <v>4267.91</v>
      </c>
      <c r="E210" s="107">
        <v>4267.91</v>
      </c>
      <c r="F210" s="107">
        <v>1016</v>
      </c>
      <c r="G210" s="69">
        <v>100</v>
      </c>
    </row>
    <row r="211" spans="1:7" ht="12.75" x14ac:dyDescent="0.2">
      <c r="A211" s="115" t="s">
        <v>61</v>
      </c>
      <c r="B211" s="120"/>
      <c r="C211" s="119">
        <v>2698.03</v>
      </c>
      <c r="D211" s="119">
        <v>2698.03</v>
      </c>
      <c r="E211" s="119">
        <v>2698.03</v>
      </c>
      <c r="F211" s="120"/>
      <c r="G211" s="69">
        <v>100</v>
      </c>
    </row>
    <row r="212" spans="1:7" ht="12" x14ac:dyDescent="0.2">
      <c r="A212" s="114" t="s">
        <v>62</v>
      </c>
      <c r="B212" s="77"/>
      <c r="C212" s="118">
        <v>2698.03</v>
      </c>
      <c r="D212" s="118">
        <v>2698.03</v>
      </c>
      <c r="E212" s="118">
        <v>2698.03</v>
      </c>
      <c r="F212" s="77"/>
      <c r="G212" s="69">
        <v>100</v>
      </c>
    </row>
    <row r="213" spans="1:7" ht="12.75" x14ac:dyDescent="0.2">
      <c r="A213" s="115" t="s">
        <v>63</v>
      </c>
      <c r="B213" s="116">
        <v>159.27000000000001</v>
      </c>
      <c r="C213" s="116">
        <v>300</v>
      </c>
      <c r="D213" s="116">
        <v>300</v>
      </c>
      <c r="E213" s="116">
        <v>300</v>
      </c>
      <c r="F213" s="116">
        <v>188.36</v>
      </c>
      <c r="G213" s="69">
        <v>100</v>
      </c>
    </row>
    <row r="214" spans="1:7" ht="12" x14ac:dyDescent="0.2">
      <c r="A214" s="114" t="s">
        <v>64</v>
      </c>
      <c r="B214" s="73">
        <v>159.27000000000001</v>
      </c>
      <c r="C214" s="73">
        <v>300</v>
      </c>
      <c r="D214" s="73">
        <v>300</v>
      </c>
      <c r="E214" s="73">
        <v>300</v>
      </c>
      <c r="F214" s="73">
        <v>188.36</v>
      </c>
      <c r="G214" s="69">
        <v>100</v>
      </c>
    </row>
    <row r="215" spans="1:7" ht="12.75" x14ac:dyDescent="0.2">
      <c r="A215" s="115" t="s">
        <v>65</v>
      </c>
      <c r="B215" s="116">
        <v>260.8</v>
      </c>
      <c r="C215" s="119">
        <v>1269.8800000000001</v>
      </c>
      <c r="D215" s="119">
        <v>1269.8800000000001</v>
      </c>
      <c r="E215" s="119">
        <v>1269.8800000000001</v>
      </c>
      <c r="F215" s="116">
        <v>486.92</v>
      </c>
      <c r="G215" s="69">
        <v>100</v>
      </c>
    </row>
    <row r="216" spans="1:7" ht="24" x14ac:dyDescent="0.2">
      <c r="A216" s="114" t="s">
        <v>66</v>
      </c>
      <c r="B216" s="73">
        <v>260.8</v>
      </c>
      <c r="C216" s="118">
        <v>1269.8800000000001</v>
      </c>
      <c r="D216" s="118">
        <v>1269.8800000000001</v>
      </c>
      <c r="E216" s="118">
        <v>1269.8800000000001</v>
      </c>
      <c r="F216" s="73">
        <v>486.92</v>
      </c>
      <c r="G216" s="69">
        <v>100</v>
      </c>
    </row>
    <row r="217" spans="1:7" ht="12" x14ac:dyDescent="0.2">
      <c r="A217" s="109" t="s">
        <v>157</v>
      </c>
      <c r="B217" s="110">
        <v>929.06</v>
      </c>
      <c r="C217" s="110">
        <v>470</v>
      </c>
      <c r="D217" s="110">
        <v>470</v>
      </c>
      <c r="E217" s="110">
        <v>470</v>
      </c>
      <c r="F217" s="110">
        <v>50.59</v>
      </c>
      <c r="G217" s="105">
        <v>100</v>
      </c>
    </row>
    <row r="218" spans="1:7" ht="12" x14ac:dyDescent="0.2">
      <c r="A218" s="111" t="s">
        <v>118</v>
      </c>
      <c r="B218" s="108">
        <v>929.06</v>
      </c>
      <c r="C218" s="108">
        <v>470</v>
      </c>
      <c r="D218" s="108">
        <v>470</v>
      </c>
      <c r="E218" s="108">
        <v>470</v>
      </c>
      <c r="F218" s="108">
        <v>50.59</v>
      </c>
      <c r="G218" s="69">
        <v>100</v>
      </c>
    </row>
    <row r="219" spans="1:7" ht="12" x14ac:dyDescent="0.2">
      <c r="A219" s="94" t="s">
        <v>17</v>
      </c>
      <c r="B219" s="108">
        <v>929.06</v>
      </c>
      <c r="C219" s="108">
        <v>470</v>
      </c>
      <c r="D219" s="108">
        <v>470</v>
      </c>
      <c r="E219" s="108">
        <v>470</v>
      </c>
      <c r="F219" s="108">
        <v>50.59</v>
      </c>
      <c r="G219" s="69">
        <v>100</v>
      </c>
    </row>
    <row r="220" spans="1:7" ht="12" x14ac:dyDescent="0.2">
      <c r="A220" s="94" t="s">
        <v>68</v>
      </c>
      <c r="B220" s="108">
        <v>663.61</v>
      </c>
      <c r="C220" s="108">
        <v>470</v>
      </c>
      <c r="D220" s="108">
        <v>470</v>
      </c>
      <c r="E220" s="108">
        <v>470</v>
      </c>
      <c r="F220" s="108">
        <v>70.819999999999993</v>
      </c>
      <c r="G220" s="69">
        <v>100</v>
      </c>
    </row>
    <row r="221" spans="1:7" ht="25.5" x14ac:dyDescent="0.2">
      <c r="A221" s="115" t="s">
        <v>73</v>
      </c>
      <c r="B221" s="116">
        <v>663.61</v>
      </c>
      <c r="C221" s="116">
        <v>470</v>
      </c>
      <c r="D221" s="116">
        <v>470</v>
      </c>
      <c r="E221" s="116">
        <v>470</v>
      </c>
      <c r="F221" s="116">
        <v>70.819999999999993</v>
      </c>
      <c r="G221" s="69">
        <v>100</v>
      </c>
    </row>
    <row r="222" spans="1:7" ht="24" x14ac:dyDescent="0.2">
      <c r="A222" s="114" t="s">
        <v>74</v>
      </c>
      <c r="B222" s="73">
        <v>663.61</v>
      </c>
      <c r="C222" s="73">
        <v>470</v>
      </c>
      <c r="D222" s="73">
        <v>470</v>
      </c>
      <c r="E222" s="73">
        <v>470</v>
      </c>
      <c r="F222" s="73">
        <v>70.819999999999993</v>
      </c>
      <c r="G222" s="69">
        <v>100</v>
      </c>
    </row>
    <row r="223" spans="1:7" ht="24" x14ac:dyDescent="0.2">
      <c r="A223" s="94" t="s">
        <v>99</v>
      </c>
      <c r="B223" s="108">
        <v>265.45</v>
      </c>
      <c r="C223" s="106"/>
      <c r="D223" s="106"/>
      <c r="E223" s="106"/>
      <c r="F223" s="106"/>
      <c r="G223" s="12"/>
    </row>
    <row r="224" spans="1:7" ht="25.5" x14ac:dyDescent="0.2">
      <c r="A224" s="115" t="s">
        <v>100</v>
      </c>
      <c r="B224" s="116">
        <v>265.45</v>
      </c>
      <c r="C224" s="120"/>
      <c r="D224" s="120"/>
      <c r="E224" s="120"/>
      <c r="F224" s="120"/>
      <c r="G224" s="12"/>
    </row>
    <row r="225" spans="1:7" ht="24" x14ac:dyDescent="0.2">
      <c r="A225" s="114" t="s">
        <v>101</v>
      </c>
      <c r="B225" s="73">
        <v>265.45</v>
      </c>
      <c r="C225" s="77"/>
      <c r="D225" s="77"/>
      <c r="E225" s="77"/>
      <c r="F225" s="77"/>
      <c r="G225" s="12"/>
    </row>
    <row r="226" spans="1:7" ht="24" x14ac:dyDescent="0.2">
      <c r="A226" s="109" t="s">
        <v>158</v>
      </c>
      <c r="B226" s="109"/>
      <c r="C226" s="110">
        <v>241.38</v>
      </c>
      <c r="D226" s="110">
        <v>241.38</v>
      </c>
      <c r="E226" s="110">
        <v>241.38</v>
      </c>
      <c r="F226" s="109"/>
      <c r="G226" s="105">
        <v>100</v>
      </c>
    </row>
    <row r="227" spans="1:7" ht="12" x14ac:dyDescent="0.2">
      <c r="A227" s="111" t="s">
        <v>127</v>
      </c>
      <c r="B227" s="106"/>
      <c r="C227" s="108">
        <v>241.38</v>
      </c>
      <c r="D227" s="108">
        <v>241.38</v>
      </c>
      <c r="E227" s="108">
        <v>241.38</v>
      </c>
      <c r="F227" s="106"/>
      <c r="G227" s="69">
        <v>100</v>
      </c>
    </row>
    <row r="228" spans="1:7" ht="12" x14ac:dyDescent="0.2">
      <c r="A228" s="94" t="s">
        <v>17</v>
      </c>
      <c r="B228" s="106"/>
      <c r="C228" s="108">
        <v>241.38</v>
      </c>
      <c r="D228" s="108">
        <v>241.38</v>
      </c>
      <c r="E228" s="108">
        <v>241.38</v>
      </c>
      <c r="F228" s="106"/>
      <c r="G228" s="69">
        <v>100</v>
      </c>
    </row>
    <row r="229" spans="1:7" ht="12" x14ac:dyDescent="0.2">
      <c r="A229" s="94" t="s">
        <v>102</v>
      </c>
      <c r="B229" s="106"/>
      <c r="C229" s="108">
        <v>241.38</v>
      </c>
      <c r="D229" s="108">
        <v>241.38</v>
      </c>
      <c r="E229" s="108">
        <v>241.38</v>
      </c>
      <c r="F229" s="106"/>
      <c r="G229" s="69">
        <v>100</v>
      </c>
    </row>
    <row r="230" spans="1:7" ht="12.75" x14ac:dyDescent="0.2">
      <c r="A230" s="115" t="s">
        <v>103</v>
      </c>
      <c r="B230" s="120"/>
      <c r="C230" s="116">
        <v>241.38</v>
      </c>
      <c r="D230" s="116">
        <v>241.38</v>
      </c>
      <c r="E230" s="116">
        <v>241.38</v>
      </c>
      <c r="F230" s="120"/>
      <c r="G230" s="69">
        <v>100</v>
      </c>
    </row>
    <row r="231" spans="1:7" ht="12" x14ac:dyDescent="0.2">
      <c r="A231" s="114" t="s">
        <v>104</v>
      </c>
      <c r="B231" s="77"/>
      <c r="C231" s="73">
        <v>241.38</v>
      </c>
      <c r="D231" s="73">
        <v>241.38</v>
      </c>
      <c r="E231" s="73">
        <v>241.38</v>
      </c>
      <c r="F231" s="77"/>
      <c r="G231" s="69">
        <v>100</v>
      </c>
    </row>
    <row r="232" spans="1:7" ht="24" x14ac:dyDescent="0.2">
      <c r="A232" s="109" t="s">
        <v>159</v>
      </c>
      <c r="B232" s="117">
        <v>7070.14</v>
      </c>
      <c r="C232" s="117">
        <v>14269.52</v>
      </c>
      <c r="D232" s="117">
        <v>14269.52</v>
      </c>
      <c r="E232" s="117">
        <v>14430.1</v>
      </c>
      <c r="F232" s="110">
        <v>204.1</v>
      </c>
      <c r="G232" s="105">
        <v>101.13</v>
      </c>
    </row>
    <row r="233" spans="1:7" ht="12" x14ac:dyDescent="0.2">
      <c r="A233" s="121" t="s">
        <v>160</v>
      </c>
      <c r="B233" s="123">
        <v>7070.14</v>
      </c>
      <c r="C233" s="123">
        <v>14269.52</v>
      </c>
      <c r="D233" s="123">
        <v>14269.52</v>
      </c>
      <c r="E233" s="123">
        <v>14430.1</v>
      </c>
      <c r="F233" s="125">
        <v>204.1</v>
      </c>
      <c r="G233" s="124">
        <v>101.13</v>
      </c>
    </row>
    <row r="234" spans="1:7" ht="24" x14ac:dyDescent="0.2">
      <c r="A234" s="111" t="s">
        <v>121</v>
      </c>
      <c r="B234" s="108">
        <v>191.78</v>
      </c>
      <c r="C234" s="107">
        <v>1500</v>
      </c>
      <c r="D234" s="107">
        <v>1500</v>
      </c>
      <c r="E234" s="108">
        <v>734.03</v>
      </c>
      <c r="F234" s="108">
        <v>382.75</v>
      </c>
      <c r="G234" s="69">
        <v>48.94</v>
      </c>
    </row>
    <row r="235" spans="1:7" ht="24" x14ac:dyDescent="0.2">
      <c r="A235" s="94" t="s">
        <v>18</v>
      </c>
      <c r="B235" s="108">
        <v>191.78</v>
      </c>
      <c r="C235" s="107">
        <v>1500</v>
      </c>
      <c r="D235" s="107">
        <v>1500</v>
      </c>
      <c r="E235" s="108">
        <v>734.03</v>
      </c>
      <c r="F235" s="108">
        <v>382.75</v>
      </c>
      <c r="G235" s="69">
        <v>48.94</v>
      </c>
    </row>
    <row r="236" spans="1:7" ht="24" x14ac:dyDescent="0.2">
      <c r="A236" s="94" t="s">
        <v>105</v>
      </c>
      <c r="B236" s="108">
        <v>191.78</v>
      </c>
      <c r="C236" s="107">
        <v>1500</v>
      </c>
      <c r="D236" s="107">
        <v>1500</v>
      </c>
      <c r="E236" s="108">
        <v>734.03</v>
      </c>
      <c r="F236" s="108">
        <v>382.75</v>
      </c>
      <c r="G236" s="69">
        <v>48.94</v>
      </c>
    </row>
    <row r="237" spans="1:7" ht="12.75" x14ac:dyDescent="0.2">
      <c r="A237" s="115" t="s">
        <v>106</v>
      </c>
      <c r="B237" s="116">
        <v>56.79</v>
      </c>
      <c r="C237" s="119">
        <v>1300</v>
      </c>
      <c r="D237" s="119">
        <v>1300</v>
      </c>
      <c r="E237" s="116">
        <v>528.87</v>
      </c>
      <c r="F237" s="116">
        <v>931.27</v>
      </c>
      <c r="G237" s="69">
        <v>40.68</v>
      </c>
    </row>
    <row r="238" spans="1:7" ht="12" x14ac:dyDescent="0.2">
      <c r="A238" s="114" t="s">
        <v>107</v>
      </c>
      <c r="B238" s="73">
        <v>56.79</v>
      </c>
      <c r="C238" s="73">
        <v>700</v>
      </c>
      <c r="D238" s="73">
        <v>700</v>
      </c>
      <c r="E238" s="73">
        <v>457.9</v>
      </c>
      <c r="F238" s="73">
        <v>806.3</v>
      </c>
      <c r="G238" s="69">
        <v>65.41</v>
      </c>
    </row>
    <row r="239" spans="1:7" ht="12" x14ac:dyDescent="0.2">
      <c r="A239" s="114" t="s">
        <v>108</v>
      </c>
      <c r="B239" s="77"/>
      <c r="C239" s="73">
        <v>500</v>
      </c>
      <c r="D239" s="73">
        <v>500</v>
      </c>
      <c r="E239" s="77"/>
      <c r="F239" s="77"/>
      <c r="G239" s="12"/>
    </row>
    <row r="240" spans="1:7" ht="24" x14ac:dyDescent="0.2">
      <c r="A240" s="114" t="s">
        <v>110</v>
      </c>
      <c r="B240" s="77"/>
      <c r="C240" s="73">
        <v>100</v>
      </c>
      <c r="D240" s="73">
        <v>100</v>
      </c>
      <c r="E240" s="73">
        <v>70.97</v>
      </c>
      <c r="F240" s="77"/>
      <c r="G240" s="69">
        <v>70.97</v>
      </c>
    </row>
    <row r="241" spans="1:7" s="59" customFormat="1" ht="24" x14ac:dyDescent="0.2">
      <c r="A241" s="113" t="s">
        <v>111</v>
      </c>
      <c r="B241" s="108">
        <v>134.99</v>
      </c>
      <c r="C241" s="108">
        <v>200</v>
      </c>
      <c r="D241" s="108">
        <v>200</v>
      </c>
      <c r="E241" s="108">
        <v>205.16</v>
      </c>
      <c r="F241" s="108">
        <v>151.97999999999999</v>
      </c>
      <c r="G241" s="73">
        <v>102.58</v>
      </c>
    </row>
    <row r="242" spans="1:7" ht="12" x14ac:dyDescent="0.2">
      <c r="A242" s="114" t="s">
        <v>112</v>
      </c>
      <c r="B242" s="73">
        <v>134.99</v>
      </c>
      <c r="C242" s="73">
        <v>200</v>
      </c>
      <c r="D242" s="73">
        <v>200</v>
      </c>
      <c r="E242" s="73">
        <v>205.16</v>
      </c>
      <c r="F242" s="73">
        <v>151.97999999999999</v>
      </c>
      <c r="G242" s="69">
        <v>102.58</v>
      </c>
    </row>
    <row r="243" spans="1:7" ht="24" x14ac:dyDescent="0.2">
      <c r="A243" s="111" t="s">
        <v>133</v>
      </c>
      <c r="B243" s="107">
        <v>1061.78</v>
      </c>
      <c r="C243" s="107">
        <v>2542.44</v>
      </c>
      <c r="D243" s="107">
        <v>2542.44</v>
      </c>
      <c r="E243" s="107">
        <v>2542.44</v>
      </c>
      <c r="F243" s="108">
        <v>239.45</v>
      </c>
      <c r="G243" s="69">
        <v>100</v>
      </c>
    </row>
    <row r="244" spans="1:7" ht="24" x14ac:dyDescent="0.2">
      <c r="A244" s="94" t="s">
        <v>18</v>
      </c>
      <c r="B244" s="107">
        <v>1061.78</v>
      </c>
      <c r="C244" s="107">
        <v>2542.44</v>
      </c>
      <c r="D244" s="107">
        <v>2542.44</v>
      </c>
      <c r="E244" s="107">
        <v>2542.44</v>
      </c>
      <c r="F244" s="108">
        <v>239.45</v>
      </c>
      <c r="G244" s="69">
        <v>100</v>
      </c>
    </row>
    <row r="245" spans="1:7" ht="24" x14ac:dyDescent="0.2">
      <c r="A245" s="94" t="s">
        <v>105</v>
      </c>
      <c r="B245" s="107">
        <v>1061.78</v>
      </c>
      <c r="C245" s="107">
        <v>2542.44</v>
      </c>
      <c r="D245" s="107">
        <v>2542.44</v>
      </c>
      <c r="E245" s="107">
        <v>2542.44</v>
      </c>
      <c r="F245" s="108">
        <v>239.45</v>
      </c>
      <c r="G245" s="69">
        <v>100</v>
      </c>
    </row>
    <row r="246" spans="1:7" s="59" customFormat="1" ht="12.75" x14ac:dyDescent="0.2">
      <c r="A246" s="113" t="s">
        <v>106</v>
      </c>
      <c r="B246" s="107">
        <v>1061.78</v>
      </c>
      <c r="C246" s="107">
        <v>2542.44</v>
      </c>
      <c r="D246" s="107">
        <v>2542.44</v>
      </c>
      <c r="E246" s="107">
        <v>2542.44</v>
      </c>
      <c r="F246" s="108">
        <v>239.45</v>
      </c>
      <c r="G246" s="73">
        <v>100</v>
      </c>
    </row>
    <row r="247" spans="1:7" ht="12" x14ac:dyDescent="0.2">
      <c r="A247" s="114" t="s">
        <v>107</v>
      </c>
      <c r="B247" s="77"/>
      <c r="C247" s="118">
        <v>1215.21</v>
      </c>
      <c r="D247" s="118">
        <v>1215.21</v>
      </c>
      <c r="E247" s="118">
        <v>1215.21</v>
      </c>
      <c r="F247" s="77"/>
      <c r="G247" s="69">
        <v>100</v>
      </c>
    </row>
    <row r="248" spans="1:7" ht="12" x14ac:dyDescent="0.2">
      <c r="A248" s="114" t="s">
        <v>108</v>
      </c>
      <c r="B248" s="118">
        <v>1061.78</v>
      </c>
      <c r="C248" s="118">
        <v>1327.23</v>
      </c>
      <c r="D248" s="118">
        <v>1327.23</v>
      </c>
      <c r="E248" s="118">
        <v>1327.23</v>
      </c>
      <c r="F248" s="73">
        <v>125</v>
      </c>
      <c r="G248" s="69">
        <v>100</v>
      </c>
    </row>
    <row r="249" spans="1:7" ht="24" x14ac:dyDescent="0.2">
      <c r="A249" s="111" t="s">
        <v>124</v>
      </c>
      <c r="B249" s="107">
        <v>3460.75</v>
      </c>
      <c r="C249" s="107">
        <v>4982.28</v>
      </c>
      <c r="D249" s="107">
        <v>4982.28</v>
      </c>
      <c r="E249" s="107">
        <v>4982.28</v>
      </c>
      <c r="F249" s="108">
        <v>143.97</v>
      </c>
      <c r="G249" s="69">
        <v>100</v>
      </c>
    </row>
    <row r="250" spans="1:7" ht="24" x14ac:dyDescent="0.2">
      <c r="A250" s="94" t="s">
        <v>18</v>
      </c>
      <c r="B250" s="107">
        <v>3460.75</v>
      </c>
      <c r="C250" s="107">
        <v>4982.28</v>
      </c>
      <c r="D250" s="107">
        <v>4982.28</v>
      </c>
      <c r="E250" s="107">
        <v>4982.28</v>
      </c>
      <c r="F250" s="108">
        <v>143.97</v>
      </c>
      <c r="G250" s="69">
        <v>100</v>
      </c>
    </row>
    <row r="251" spans="1:7" ht="24" x14ac:dyDescent="0.2">
      <c r="A251" s="94" t="s">
        <v>105</v>
      </c>
      <c r="B251" s="107">
        <v>3460.75</v>
      </c>
      <c r="C251" s="107">
        <v>4982.28</v>
      </c>
      <c r="D251" s="107">
        <v>4982.28</v>
      </c>
      <c r="E251" s="107">
        <v>4982.28</v>
      </c>
      <c r="F251" s="108">
        <v>143.97</v>
      </c>
      <c r="G251" s="69">
        <v>100</v>
      </c>
    </row>
    <row r="252" spans="1:7" ht="12.75" x14ac:dyDescent="0.2">
      <c r="A252" s="115" t="s">
        <v>106</v>
      </c>
      <c r="B252" s="119">
        <v>3460.75</v>
      </c>
      <c r="C252" s="119">
        <v>4982.28</v>
      </c>
      <c r="D252" s="119">
        <v>4982.28</v>
      </c>
      <c r="E252" s="119">
        <v>4982.28</v>
      </c>
      <c r="F252" s="116">
        <v>143.97</v>
      </c>
      <c r="G252" s="69">
        <v>100</v>
      </c>
    </row>
    <row r="253" spans="1:7" ht="24" x14ac:dyDescent="0.2">
      <c r="A253" s="114" t="s">
        <v>110</v>
      </c>
      <c r="B253" s="118">
        <v>3460.75</v>
      </c>
      <c r="C253" s="118">
        <v>4982.28</v>
      </c>
      <c r="D253" s="118">
        <v>4982.28</v>
      </c>
      <c r="E253" s="118">
        <v>4982.28</v>
      </c>
      <c r="F253" s="73">
        <v>143.97</v>
      </c>
      <c r="G253" s="69">
        <v>100</v>
      </c>
    </row>
    <row r="254" spans="1:7" ht="12" x14ac:dyDescent="0.2">
      <c r="A254" s="111" t="s">
        <v>127</v>
      </c>
      <c r="B254" s="108">
        <v>364.99</v>
      </c>
      <c r="C254" s="108">
        <v>365</v>
      </c>
      <c r="D254" s="108">
        <v>365</v>
      </c>
      <c r="E254" s="108">
        <v>371</v>
      </c>
      <c r="F254" s="108">
        <v>101.65</v>
      </c>
      <c r="G254" s="69">
        <v>101.64</v>
      </c>
    </row>
    <row r="255" spans="1:7" ht="24" x14ac:dyDescent="0.2">
      <c r="A255" s="94" t="s">
        <v>18</v>
      </c>
      <c r="B255" s="108">
        <v>364.99</v>
      </c>
      <c r="C255" s="108">
        <v>365</v>
      </c>
      <c r="D255" s="108">
        <v>365</v>
      </c>
      <c r="E255" s="108">
        <v>371</v>
      </c>
      <c r="F255" s="108">
        <v>101.65</v>
      </c>
      <c r="G255" s="69">
        <v>101.64</v>
      </c>
    </row>
    <row r="256" spans="1:7" ht="24" x14ac:dyDescent="0.2">
      <c r="A256" s="94" t="s">
        <v>105</v>
      </c>
      <c r="B256" s="108">
        <v>364.99</v>
      </c>
      <c r="C256" s="108">
        <v>365</v>
      </c>
      <c r="D256" s="108">
        <v>365</v>
      </c>
      <c r="E256" s="108">
        <v>371</v>
      </c>
      <c r="F256" s="108">
        <v>101.65</v>
      </c>
      <c r="G256" s="69">
        <v>101.64</v>
      </c>
    </row>
    <row r="257" spans="1:7" ht="25.5" x14ac:dyDescent="0.2">
      <c r="A257" s="115" t="s">
        <v>111</v>
      </c>
      <c r="B257" s="116">
        <v>364.99</v>
      </c>
      <c r="C257" s="116">
        <v>365</v>
      </c>
      <c r="D257" s="116">
        <v>365</v>
      </c>
      <c r="E257" s="116">
        <v>371</v>
      </c>
      <c r="F257" s="116">
        <v>101.65</v>
      </c>
      <c r="G257" s="69">
        <v>101.64</v>
      </c>
    </row>
    <row r="258" spans="1:7" ht="12" x14ac:dyDescent="0.2">
      <c r="A258" s="114" t="s">
        <v>112</v>
      </c>
      <c r="B258" s="73">
        <v>364.99</v>
      </c>
      <c r="C258" s="73">
        <v>365</v>
      </c>
      <c r="D258" s="73">
        <v>365</v>
      </c>
      <c r="E258" s="73">
        <v>371</v>
      </c>
      <c r="F258" s="73">
        <v>101.65</v>
      </c>
      <c r="G258" s="69">
        <v>101.64</v>
      </c>
    </row>
    <row r="259" spans="1:7" ht="12" x14ac:dyDescent="0.2">
      <c r="A259" s="111" t="s">
        <v>134</v>
      </c>
      <c r="B259" s="107">
        <v>1990.84</v>
      </c>
      <c r="C259" s="107">
        <v>2879.8</v>
      </c>
      <c r="D259" s="107">
        <v>2879.8</v>
      </c>
      <c r="E259" s="107">
        <v>2879.8</v>
      </c>
      <c r="F259" s="108">
        <v>144.65</v>
      </c>
      <c r="G259" s="69">
        <v>100</v>
      </c>
    </row>
    <row r="260" spans="1:7" ht="24" x14ac:dyDescent="0.2">
      <c r="A260" s="94" t="s">
        <v>18</v>
      </c>
      <c r="B260" s="107">
        <v>1990.84</v>
      </c>
      <c r="C260" s="107">
        <v>2879.8</v>
      </c>
      <c r="D260" s="107">
        <v>2879.8</v>
      </c>
      <c r="E260" s="107">
        <v>2879.8</v>
      </c>
      <c r="F260" s="108">
        <v>144.65</v>
      </c>
      <c r="G260" s="69">
        <v>100</v>
      </c>
    </row>
    <row r="261" spans="1:7" ht="24" x14ac:dyDescent="0.2">
      <c r="A261" s="94" t="s">
        <v>105</v>
      </c>
      <c r="B261" s="107">
        <v>1990.84</v>
      </c>
      <c r="C261" s="107">
        <v>2879.8</v>
      </c>
      <c r="D261" s="107">
        <v>2879.8</v>
      </c>
      <c r="E261" s="107">
        <v>2879.8</v>
      </c>
      <c r="F261" s="108">
        <v>144.65</v>
      </c>
      <c r="G261" s="69">
        <v>100</v>
      </c>
    </row>
    <row r="262" spans="1:7" s="112" customFormat="1" ht="12.75" x14ac:dyDescent="0.2">
      <c r="A262" s="115" t="s">
        <v>106</v>
      </c>
      <c r="B262" s="119">
        <v>1990.84</v>
      </c>
      <c r="C262" s="119">
        <v>2879.8</v>
      </c>
      <c r="D262" s="119">
        <v>2879.8</v>
      </c>
      <c r="E262" s="119">
        <v>2879.8</v>
      </c>
      <c r="F262" s="116">
        <v>144.65</v>
      </c>
      <c r="G262" s="69">
        <v>100</v>
      </c>
    </row>
    <row r="263" spans="1:7" ht="12" x14ac:dyDescent="0.2">
      <c r="A263" s="114" t="s">
        <v>107</v>
      </c>
      <c r="B263" s="118">
        <v>1990.84</v>
      </c>
      <c r="C263" s="118">
        <v>2560</v>
      </c>
      <c r="D263" s="118">
        <v>2560</v>
      </c>
      <c r="E263" s="118">
        <v>2560</v>
      </c>
      <c r="F263" s="73">
        <v>128.59</v>
      </c>
      <c r="G263" s="69">
        <v>100</v>
      </c>
    </row>
    <row r="264" spans="1:7" ht="12" x14ac:dyDescent="0.2">
      <c r="A264" s="114" t="s">
        <v>108</v>
      </c>
      <c r="B264" s="77"/>
      <c r="C264" s="73">
        <v>319.8</v>
      </c>
      <c r="D264" s="73">
        <v>319.8</v>
      </c>
      <c r="E264" s="73">
        <v>319.8</v>
      </c>
      <c r="F264" s="77"/>
      <c r="G264" s="69">
        <v>100</v>
      </c>
    </row>
    <row r="265" spans="1:7" ht="12" x14ac:dyDescent="0.2">
      <c r="A265" s="111" t="s">
        <v>129</v>
      </c>
      <c r="B265" s="106"/>
      <c r="C265" s="107">
        <v>2000</v>
      </c>
      <c r="D265" s="107">
        <v>2000</v>
      </c>
      <c r="E265" s="107">
        <v>2920.55</v>
      </c>
      <c r="F265" s="106"/>
      <c r="G265" s="69">
        <v>146.03</v>
      </c>
    </row>
    <row r="266" spans="1:7" ht="24" x14ac:dyDescent="0.2">
      <c r="A266" s="94" t="s">
        <v>18</v>
      </c>
      <c r="B266" s="106"/>
      <c r="C266" s="107">
        <v>2000</v>
      </c>
      <c r="D266" s="107">
        <v>2000</v>
      </c>
      <c r="E266" s="107">
        <v>2920.55</v>
      </c>
      <c r="F266" s="106"/>
      <c r="G266" s="69">
        <v>146.03</v>
      </c>
    </row>
    <row r="267" spans="1:7" ht="24" x14ac:dyDescent="0.2">
      <c r="A267" s="94" t="s">
        <v>105</v>
      </c>
      <c r="B267" s="106"/>
      <c r="C267" s="107">
        <v>2000</v>
      </c>
      <c r="D267" s="107">
        <v>2000</v>
      </c>
      <c r="E267" s="107">
        <v>2920.55</v>
      </c>
      <c r="F267" s="106"/>
      <c r="G267" s="69">
        <v>146.03</v>
      </c>
    </row>
    <row r="268" spans="1:7" s="112" customFormat="1" ht="17.25" customHeight="1" x14ac:dyDescent="0.2">
      <c r="A268" s="115" t="s">
        <v>106</v>
      </c>
      <c r="B268" s="120"/>
      <c r="C268" s="119">
        <v>2000</v>
      </c>
      <c r="D268" s="119">
        <v>2000</v>
      </c>
      <c r="E268" s="119">
        <v>2920.55</v>
      </c>
      <c r="F268" s="120"/>
      <c r="G268" s="69">
        <v>146.03</v>
      </c>
    </row>
    <row r="269" spans="1:7" ht="24" x14ac:dyDescent="0.2">
      <c r="A269" s="114" t="s">
        <v>110</v>
      </c>
      <c r="B269" s="77"/>
      <c r="C269" s="118">
        <v>2000</v>
      </c>
      <c r="D269" s="118">
        <v>2000</v>
      </c>
      <c r="E269" s="118">
        <v>2920.55</v>
      </c>
      <c r="F269" s="77"/>
      <c r="G269" s="69">
        <v>146.03</v>
      </c>
    </row>
  </sheetData>
  <mergeCells count="3">
    <mergeCell ref="A5:H5"/>
    <mergeCell ref="A6:G6"/>
    <mergeCell ref="B8:E8"/>
  </mergeCells>
  <pageMargins left="0.31496062992125984" right="0.11811023622047245" top="0.94488188976377963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1.1. Sažetak</vt:lpstr>
      <vt:lpstr>1.2.1.</vt:lpstr>
      <vt:lpstr>1.2.2.PR</vt:lpstr>
      <vt:lpstr>1.2.2. RAS</vt:lpstr>
      <vt:lpstr>1.2.3.</vt:lpstr>
      <vt:lpstr>1.3.</vt:lpstr>
      <vt:lpstr>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2024-02-26T13:06:44Z</dcterms:modified>
</cp:coreProperties>
</file>