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1.1.Sažetak" sheetId="1" r:id="rId1"/>
    <sheet name="1.2 P.i R po ek.kl." sheetId="2" r:id="rId2"/>
    <sheet name="1.3.Prihodi po ek.i izvorima" sheetId="3" r:id="rId3"/>
    <sheet name="1.3.Rashodi po ek.i izvorima" sheetId="4" r:id="rId4"/>
    <sheet name="1.4. Rashodi po funk.kl." sheetId="5" r:id="rId5"/>
    <sheet name="2. Posebni dio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G33" i="1" l="1"/>
  <c r="F33" i="1"/>
  <c r="E32" i="1"/>
  <c r="E40" i="1" s="1"/>
  <c r="F40" i="1" s="1"/>
  <c r="D32" i="1"/>
  <c r="D40" i="1" s="1"/>
  <c r="C32" i="1"/>
  <c r="C40" i="1" s="1"/>
  <c r="B32" i="1"/>
  <c r="F32" i="1" s="1"/>
  <c r="G20" i="1"/>
  <c r="F20" i="1"/>
  <c r="G19" i="1"/>
  <c r="B19" i="1"/>
  <c r="B21" i="1" s="1"/>
  <c r="B40" i="1" s="1"/>
  <c r="B17" i="1"/>
  <c r="G16" i="1"/>
  <c r="F16" i="1"/>
  <c r="G15" i="1"/>
  <c r="F15" i="1"/>
  <c r="G14" i="1"/>
  <c r="F14" i="1"/>
  <c r="G13" i="1"/>
  <c r="F13" i="1"/>
  <c r="F19" i="1" l="1"/>
  <c r="G32" i="1"/>
</calcChain>
</file>

<file path=xl/sharedStrings.xml><?xml version="1.0" encoding="utf-8"?>
<sst xmlns="http://schemas.openxmlformats.org/spreadsheetml/2006/main" count="522" uniqueCount="144">
  <si>
    <t>SREDNJA ŠKOLA DELNICE</t>
  </si>
  <si>
    <t>Delnice, Lujzinska cesta 42</t>
  </si>
  <si>
    <t xml:space="preserve">OIB: 91951813458 </t>
  </si>
  <si>
    <t xml:space="preserve">IZVJEŠTAJ O IZVRŠENJU FINANCIJSKOG PLANA </t>
  </si>
  <si>
    <t xml:space="preserve"> ZA RAZDOBLJE 01.01.2023. - 30.06.2023.</t>
  </si>
  <si>
    <t>I. O P Ć I   D I O</t>
  </si>
  <si>
    <t>1.1. SAŽETAK PLANA PRIHODA I RASHODA I RAČUNA FINANCIRANJA</t>
  </si>
  <si>
    <t>A. RAČUN PRIHODA I RASHODA</t>
  </si>
  <si>
    <t>Oznaka</t>
  </si>
  <si>
    <t>Ostvarenje preth. god. (1)</t>
  </si>
  <si>
    <t>Izvorni plan (2.)</t>
  </si>
  <si>
    <t>Tekući plan (3.)</t>
  </si>
  <si>
    <t>Ostvarenje (4.)</t>
  </si>
  <si>
    <t>Indeks 4./1. (5.)</t>
  </si>
  <si>
    <t>Indeks 4./3. (6.)</t>
  </si>
  <si>
    <t>6 Prihodi poslovanja</t>
  </si>
  <si>
    <t>7 Prihodi od prodaje nefinancijske imovine</t>
  </si>
  <si>
    <t>3 Rashodi poslovanja</t>
  </si>
  <si>
    <t>4 Rashodi za nabavu nefinancijske imovine</t>
  </si>
  <si>
    <t>Razlika - višak/manjak</t>
  </si>
  <si>
    <t>1. PRIHODI I PRIMICI</t>
  </si>
  <si>
    <t>2. RASHODI I IZDACI</t>
  </si>
  <si>
    <t>3. RAZLIKA - VIŠAK/MANJAK</t>
  </si>
  <si>
    <t>B. RAČUN FINANCIRANJA</t>
  </si>
  <si>
    <r>
      <rPr>
        <b/>
        <sz val="10"/>
        <color rgb="FF000000"/>
        <rFont val="Arial"/>
        <family val="2"/>
        <charset val="238"/>
      </rPr>
      <t>8</t>
    </r>
    <r>
      <rPr>
        <sz val="10"/>
        <color rgb="FF000000"/>
        <rFont val="Arial"/>
        <family val="2"/>
        <charset val="238"/>
      </rPr>
      <t xml:space="preserve"> Primici od financijske imovine</t>
    </r>
  </si>
  <si>
    <r>
      <rPr>
        <b/>
        <sz val="10"/>
        <color theme="1"/>
        <rFont val="Arial"/>
        <family val="2"/>
        <charset val="238"/>
      </rPr>
      <t>5</t>
    </r>
    <r>
      <rPr>
        <sz val="10"/>
        <color theme="1"/>
        <rFont val="Arial"/>
        <family val="2"/>
        <charset val="238"/>
      </rPr>
      <t xml:space="preserve"> Izdaci za financ.im. i otplate zajmova</t>
    </r>
  </si>
  <si>
    <t xml:space="preserve">C. PRENESENA SREDSTVA IZ PREDHODNE GODINE </t>
  </si>
  <si>
    <t>UKUPAN DONOS VIŠKA/MANJKA IZ PRETHODNE GODINE</t>
  </si>
  <si>
    <t>VIŠAK IZ PRETHODNE GODINE KOJI ĆE SE RASPOREDITI</t>
  </si>
  <si>
    <t>MANJAK IZ PRETHODNE GODINE KOJI ĆE SE POKRITI</t>
  </si>
  <si>
    <t>D.  VIŠAK / MANJAK</t>
  </si>
  <si>
    <t>VIŠAK/MANJAK+PRIJENOS VIŠKA IZ PRETHODNE GODINE</t>
  </si>
  <si>
    <t>1.2. PRIHODI  I RASHODI PO EKONOMSKOJ KLASIFIKACIJI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</si>
  <si>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</si>
  <si>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</si>
  <si>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</si>
  <si>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</si>
  <si>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</si>
  <si>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</si>
  <si>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</si>
  <si>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</si>
  <si>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</si>
  <si>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</si>
  <si>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</si>
  <si>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</si>
  <si>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</si>
  <si>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</si>
  <si>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</si>
  <si>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</si>
  <si>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</si>
  <si>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</si>
  <si>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</si>
  <si>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68 Kazne, upravne mjere i ostali prihodi</t>
  </si>
  <si>
    <t>683 Ostali prihodi</t>
  </si>
  <si>
    <t>6831 Ostali prihodi</t>
  </si>
  <si>
    <t>72 Prihodi od prodaje proizvedene dugotrajne imovine</t>
  </si>
  <si>
    <t>721 Prihodi od prodaje građevinskih objekata</t>
  </si>
  <si>
    <t>7211 Stambeni objekti</t>
  </si>
  <si>
    <t>SVEUKUPNO PRIHODI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</si>
  <si>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</si>
  <si>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</si>
  <si>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</si>
  <si>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</si>
  <si>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</si>
  <si>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</si>
  <si>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</si>
  <si>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</si>
  <si>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</si>
  <si>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</si>
  <si>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</si>
  <si>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</si>
  <si>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</si>
  <si>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</si>
  <si>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</si>
  <si>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</si>
  <si>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</si>
  <si>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</si>
  <si>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</si>
  <si>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</si>
  <si>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</si>
  <si>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</si>
  <si>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</si>
  <si>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</si>
  <si>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</si>
  <si>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</si>
  <si>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</si>
  <si>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</si>
  <si>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</si>
  <si>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</si>
  <si>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</si>
  <si>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</si>
  <si>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</si>
  <si>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</si>
  <si>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</si>
  <si>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</si>
  <si>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</si>
  <si>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</si>
  <si>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</si>
  <si>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</si>
  <si>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</si>
  <si>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</si>
  <si>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</si>
  <si>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</si>
  <si>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 u naravi</t>
  </si>
  <si>
    <t>42 Rashodi za nabavu proizvedene dugotrajne imovine</t>
  </si>
  <si>
    <t>422 Postrojenja i oprema</t>
  </si>
  <si>
    <t>4221 Uredska oprema i namještaj</t>
  </si>
  <si>
    <t>4225 Instrumenti, uređaji i strojevi</t>
  </si>
  <si>
    <t>4227 Uređaji, strojevi i oprema za ostale namjene</t>
  </si>
  <si>
    <t>424 Knjige, umjetnička djela i ostale izložbene vrijednosti</t>
  </si>
  <si>
    <t>4241 Knjige</t>
  </si>
  <si>
    <t>SVEUKUPNO RASHODI</t>
  </si>
  <si>
    <t>1.3. PRIHODI PO EKONOMSKOJ KLASIFIKACIJI I IZVORIMA FINANCIRANJA</t>
  </si>
  <si>
    <t>SVEUKUPNO</t>
  </si>
  <si>
    <t>Izvor: 11 Opći prihodi i primici</t>
  </si>
  <si>
    <t>Izvor: 32 Vlastiti prihodi - proračunski korisnici</t>
  </si>
  <si>
    <t>Izvor: 43 Prihodi za posebne namjene - proračunski korisnici</t>
  </si>
  <si>
    <t>Izvor: 44 Prihodi za decentralizirane funkcije</t>
  </si>
  <si>
    <t>Izvor: 51 Pomoći</t>
  </si>
  <si>
    <t>Izvor: 52 Pomoći - proračunski korisnici</t>
  </si>
  <si>
    <t>Izvor: 62 Donacije - proračunski korisnici</t>
  </si>
  <si>
    <t>Izvor: 73 Prihodi od prodaje ili zamjene nefin. imov. i naknade štete s nalova osiguranja - prorač. korisnici</t>
  </si>
  <si>
    <t>1.3. RASHODI PO EKONOMSKOJ KLASIFIKACIJI I IZVORIMA FINANCIRANJA</t>
  </si>
  <si>
    <t>Izvor: 38 Prenesena sredstva - vlastiti prihodi proračunskih korisnika</t>
  </si>
  <si>
    <t>Izvor: 58 Prenesena sredstva - pomoći</t>
  </si>
  <si>
    <t>Klasa: Ur. broj: Predmet:</t>
  </si>
  <si>
    <t>1.4. IZVJEŠTAJ O RASHODIMA PREMA FUNKCIJSKOJ KLASIFIKACIJI</t>
  </si>
  <si>
    <t>Funk. klas: 0922 Više srednjoškolsko obrazovanje</t>
  </si>
  <si>
    <t>Funk. klas: 0980 Usluge obrazovanja koje nisu drugdje svrstane</t>
  </si>
  <si>
    <t>IZVJEŠTAJ O IZVRŠENJU FINANCIJSKOG PLANA 
PO PROGRAMSKOJ, EKONOMSKOJ I IZVORIMA FINANCIRANJA</t>
  </si>
  <si>
    <t xml:space="preserve">2.  P O S E B N I  D I O </t>
  </si>
  <si>
    <t>ZA RAZDOBLJE 01.01.2023. - 30.06.2023.</t>
  </si>
  <si>
    <t>Program: 5306 Obilježavanje postignuća učenika i nastavnika</t>
  </si>
  <si>
    <t>A 530605 Natjecanja i smotre</t>
  </si>
  <si>
    <t>Program: 5501 Srednjoškolsko obrazovanje</t>
  </si>
  <si>
    <t>A 550101 Osiguravanje uvjeta rada</t>
  </si>
  <si>
    <t>T 550102 Investicijsko održavanje objekata i opreme</t>
  </si>
  <si>
    <t>Program: 5502 Unapređenje kvalitete odgojno obrazovnog sustava</t>
  </si>
  <si>
    <t>A 550203 Programi školskog kurikuluma</t>
  </si>
  <si>
    <t>A 550205 Sufinanciranje rada pomoćnika u nastavi</t>
  </si>
  <si>
    <t>A 550216 Program "Zdravlje i higijena"</t>
  </si>
  <si>
    <t>A 550221 Osiguranje besplatnih zaliha menstrualnih higijenskih potrepština</t>
  </si>
  <si>
    <t>Program: 5504 Kapitalna ulaganja u odgojno obrazovnu infrastrukturu</t>
  </si>
  <si>
    <t>K 550401 Opremanje ustanova školstva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</si>
</sst>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Arial"/>
      <family val="2"/>
      <charset val="238"/>
    </font>
    <font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7"/>
      <color rgb="FF000000"/>
      <name val="Verdana"/>
      <family val="2"/>
      <charset val="238"/>
    </font>
    <font>
      <b/>
      <sz val="6.5"/>
      <color rgb="FF000000"/>
      <name val="Verdana"/>
      <family val="2"/>
      <charset val="238"/>
    </font>
    <font>
      <sz val="7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sz val="7.5"/>
      <color rgb="FF000000"/>
      <name val="Microsoft Sans Serif"/>
      <family val="2"/>
      <charset val="238"/>
    </font>
    <font>
      <sz val="9"/>
      <color rgb="FF000000"/>
      <name val="Microsoft Sans Serif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Verdana"/>
      <family val="2"/>
      <charset val="238"/>
    </font>
    <font>
      <b/>
      <sz val="7.5"/>
      <color rgb="FF000000"/>
      <name val="Microsoft Sans Serif"/>
      <family val="2"/>
      <charset val="238"/>
    </font>
    <font>
      <b/>
      <sz val="10"/>
      <color rgb="FF0000FF"/>
      <name val="Arial"/>
      <family val="2"/>
      <charset val="238"/>
    </font>
    <font>
      <sz val="9"/>
      <color rgb="FF0000FF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75">
    <xf numFmtId="0" fontId="0" fillId="0" borderId="0" xfId="0"/>
    <xf numFmtId="3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5" fillId="2" borderId="0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 indent="1"/>
    </xf>
    <xf numFmtId="0" fontId="8" fillId="0" borderId="2" xfId="0" applyFont="1" applyBorder="1" applyAlignment="1">
      <alignment horizontal="center" vertical="center" wrapText="1" indent="1"/>
    </xf>
    <xf numFmtId="0" fontId="8" fillId="0" borderId="3" xfId="0" applyFont="1" applyBorder="1" applyAlignment="1">
      <alignment horizontal="center" vertical="center" wrapText="1" indent="1"/>
    </xf>
    <xf numFmtId="0" fontId="9" fillId="2" borderId="4" xfId="0" applyFont="1" applyFill="1" applyBorder="1" applyAlignment="1">
      <alignment horizontal="left" wrapText="1" indent="1"/>
    </xf>
    <xf numFmtId="4" fontId="9" fillId="2" borderId="5" xfId="0" applyNumberFormat="1" applyFont="1" applyFill="1" applyBorder="1" applyAlignment="1">
      <alignment horizontal="right" wrapText="1" indent="1"/>
    </xf>
    <xf numFmtId="2" fontId="9" fillId="2" borderId="5" xfId="0" applyNumberFormat="1" applyFont="1" applyFill="1" applyBorder="1" applyAlignment="1">
      <alignment horizontal="right" wrapText="1" indent="1"/>
    </xf>
    <xf numFmtId="2" fontId="9" fillId="2" borderId="6" xfId="0" applyNumberFormat="1" applyFont="1" applyFill="1" applyBorder="1" applyAlignment="1">
      <alignment horizontal="right" wrapText="1" indent="1"/>
    </xf>
    <xf numFmtId="0" fontId="9" fillId="2" borderId="5" xfId="0" applyFont="1" applyFill="1" applyBorder="1" applyAlignment="1">
      <alignment horizontal="right" wrapText="1" indent="1"/>
    </xf>
    <xf numFmtId="0" fontId="5" fillId="2" borderId="4" xfId="0" applyFont="1" applyFill="1" applyBorder="1" applyAlignment="1">
      <alignment horizontal="left" wrapText="1" indent="1"/>
    </xf>
    <xf numFmtId="4" fontId="5" fillId="2" borderId="5" xfId="0" applyNumberFormat="1" applyFont="1" applyFill="1" applyBorder="1" applyAlignment="1">
      <alignment horizontal="right" wrapText="1" indent="1"/>
    </xf>
    <xf numFmtId="0" fontId="5" fillId="2" borderId="5" xfId="0" applyFont="1" applyFill="1" applyBorder="1" applyAlignment="1">
      <alignment horizontal="right" wrapText="1" indent="1"/>
    </xf>
    <xf numFmtId="0" fontId="10" fillId="0" borderId="0" xfId="0" applyFont="1" applyAlignment="1">
      <alignment horizontal="left" indent="1"/>
    </xf>
    <xf numFmtId="0" fontId="9" fillId="2" borderId="5" xfId="0" applyFont="1" applyFill="1" applyBorder="1" applyAlignment="1">
      <alignment horizontal="left" wrapText="1" indent="1"/>
    </xf>
    <xf numFmtId="0" fontId="5" fillId="3" borderId="4" xfId="0" applyFont="1" applyFill="1" applyBorder="1" applyAlignment="1">
      <alignment horizontal="left" wrapText="1" indent="1"/>
    </xf>
    <xf numFmtId="4" fontId="5" fillId="3" borderId="5" xfId="0" applyNumberFormat="1" applyFont="1" applyFill="1" applyBorder="1" applyAlignment="1">
      <alignment horizontal="right" wrapText="1" indent="1"/>
    </xf>
    <xf numFmtId="2" fontId="9" fillId="3" borderId="5" xfId="0" applyNumberFormat="1" applyFont="1" applyFill="1" applyBorder="1" applyAlignment="1">
      <alignment horizontal="right" wrapText="1" indent="1"/>
    </xf>
    <xf numFmtId="0" fontId="11" fillId="3" borderId="6" xfId="0" applyFont="1" applyFill="1" applyBorder="1" applyAlignment="1">
      <alignment horizontal="right" wrapText="1" indent="1"/>
    </xf>
    <xf numFmtId="0" fontId="6" fillId="0" borderId="7" xfId="0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12" fillId="0" borderId="7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2" fillId="0" borderId="8" xfId="0" applyFont="1" applyFill="1" applyBorder="1" applyAlignment="1">
      <alignment horizontal="left" indent="1"/>
    </xf>
    <xf numFmtId="0" fontId="12" fillId="0" borderId="0" xfId="0" applyFont="1" applyFill="1" applyAlignment="1">
      <alignment horizontal="left" indent="1"/>
    </xf>
    <xf numFmtId="0" fontId="14" fillId="0" borderId="7" xfId="1" applyNumberFormat="1" applyFont="1" applyFill="1" applyBorder="1" applyAlignment="1" applyProtection="1">
      <alignment horizontal="center" vertical="center"/>
    </xf>
    <xf numFmtId="0" fontId="14" fillId="0" borderId="0" xfId="1" applyNumberFormat="1" applyFont="1" applyFill="1" applyBorder="1" applyAlignment="1" applyProtection="1">
      <alignment horizontal="center" vertical="center"/>
    </xf>
    <xf numFmtId="0" fontId="14" fillId="0" borderId="8" xfId="1" applyNumberFormat="1" applyFont="1" applyFill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 wrapText="1" inden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 indent="1"/>
    </xf>
    <xf numFmtId="0" fontId="9" fillId="0" borderId="12" xfId="0" applyFont="1" applyBorder="1" applyAlignment="1">
      <alignment horizontal="center" vertical="center" wrapText="1" indent="1"/>
    </xf>
    <xf numFmtId="0" fontId="12" fillId="0" borderId="13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4" fillId="0" borderId="7" xfId="1" applyNumberFormat="1" applyFont="1" applyFill="1" applyBorder="1" applyAlignment="1" applyProtection="1">
      <alignment horizontal="center"/>
    </xf>
    <xf numFmtId="0" fontId="14" fillId="0" borderId="0" xfId="1" applyNumberFormat="1" applyFont="1" applyFill="1" applyBorder="1" applyAlignment="1" applyProtection="1">
      <alignment horizontal="center"/>
    </xf>
    <xf numFmtId="0" fontId="14" fillId="0" borderId="8" xfId="1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 vertical="center" wrapText="1" indent="1"/>
    </xf>
    <xf numFmtId="0" fontId="12" fillId="0" borderId="0" xfId="0" applyFont="1" applyFill="1"/>
    <xf numFmtId="0" fontId="15" fillId="3" borderId="4" xfId="0" applyFont="1" applyFill="1" applyBorder="1" applyAlignment="1">
      <alignment wrapText="1"/>
    </xf>
    <xf numFmtId="4" fontId="15" fillId="3" borderId="5" xfId="0" applyNumberFormat="1" applyFont="1" applyFill="1" applyBorder="1" applyAlignment="1">
      <alignment horizontal="right" wrapText="1"/>
    </xf>
    <xf numFmtId="2" fontId="5" fillId="3" borderId="5" xfId="0" applyNumberFormat="1" applyFont="1" applyFill="1" applyBorder="1" applyAlignment="1">
      <alignment horizontal="right" wrapText="1" indent="1"/>
    </xf>
    <xf numFmtId="2" fontId="5" fillId="3" borderId="6" xfId="0" applyNumberFormat="1" applyFont="1" applyFill="1" applyBorder="1" applyAlignment="1">
      <alignment horizontal="right" wrapText="1" indent="1"/>
    </xf>
    <xf numFmtId="0" fontId="16" fillId="4" borderId="0" xfId="0" applyFont="1" applyFill="1"/>
    <xf numFmtId="0" fontId="17" fillId="2" borderId="4" xfId="0" applyFont="1" applyFill="1" applyBorder="1" applyAlignment="1">
      <alignment wrapText="1"/>
    </xf>
    <xf numFmtId="4" fontId="12" fillId="2" borderId="5" xfId="0" applyNumberFormat="1" applyFont="1" applyFill="1" applyBorder="1" applyAlignment="1">
      <alignment horizontal="right" wrapText="1"/>
    </xf>
    <xf numFmtId="0" fontId="18" fillId="0" borderId="0" xfId="0" applyFont="1"/>
    <xf numFmtId="0" fontId="9" fillId="2" borderId="7" xfId="0" applyFont="1" applyFill="1" applyBorder="1" applyAlignment="1">
      <alignment horizontal="left" wrapText="1" indent="5"/>
    </xf>
    <xf numFmtId="0" fontId="9" fillId="2" borderId="0" xfId="0" applyFont="1" applyFill="1" applyBorder="1" applyAlignment="1">
      <alignment horizontal="right" wrapText="1"/>
    </xf>
    <xf numFmtId="4" fontId="9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right" wrapText="1"/>
    </xf>
    <xf numFmtId="2" fontId="5" fillId="2" borderId="8" xfId="0" applyNumberFormat="1" applyFont="1" applyFill="1" applyBorder="1" applyAlignment="1">
      <alignment horizontal="right" wrapText="1"/>
    </xf>
    <xf numFmtId="0" fontId="12" fillId="0" borderId="0" xfId="0" applyFont="1"/>
    <xf numFmtId="0" fontId="12" fillId="0" borderId="7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12" fillId="0" borderId="8" xfId="0" applyFont="1" applyBorder="1" applyAlignment="1">
      <alignment horizontal="left" indent="1"/>
    </xf>
    <xf numFmtId="0" fontId="12" fillId="0" borderId="0" xfId="0" applyFont="1" applyAlignment="1">
      <alignment horizontal="left" indent="1"/>
    </xf>
    <xf numFmtId="0" fontId="5" fillId="3" borderId="16" xfId="0" applyFont="1" applyFill="1" applyBorder="1" applyAlignment="1">
      <alignment horizontal="center" vertical="center" wrapText="1" indent="1"/>
    </xf>
    <xf numFmtId="4" fontId="5" fillId="3" borderId="17" xfId="0" applyNumberFormat="1" applyFont="1" applyFill="1" applyBorder="1" applyAlignment="1">
      <alignment horizontal="center" vertical="center" wrapText="1" indent="1"/>
    </xf>
    <xf numFmtId="2" fontId="5" fillId="3" borderId="18" xfId="0" applyNumberFormat="1" applyFont="1" applyFill="1" applyBorder="1" applyAlignment="1">
      <alignment horizontal="center" vertical="center" wrapText="1"/>
    </xf>
    <xf numFmtId="2" fontId="5" fillId="3" borderId="19" xfId="0" applyNumberFormat="1" applyFont="1" applyFill="1" applyBorder="1" applyAlignment="1">
      <alignment horizontal="right" wrapText="1" indent="1"/>
    </xf>
    <xf numFmtId="3" fontId="1" fillId="4" borderId="0" xfId="0" applyNumberFormat="1" applyFont="1" applyFill="1"/>
    <xf numFmtId="0" fontId="2" fillId="4" borderId="0" xfId="0" applyFont="1" applyFill="1" applyAlignment="1">
      <alignment vertical="center" wrapText="1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left" indent="1"/>
    </xf>
    <xf numFmtId="0" fontId="19" fillId="0" borderId="20" xfId="0" applyFont="1" applyBorder="1" applyAlignment="1">
      <alignment horizontal="center" vertical="center" wrapText="1" indent="1"/>
    </xf>
    <xf numFmtId="0" fontId="20" fillId="0" borderId="21" xfId="0" applyFont="1" applyBorder="1" applyAlignment="1">
      <alignment horizontal="center" vertical="center" wrapText="1" indent="1"/>
    </xf>
    <xf numFmtId="0" fontId="19" fillId="0" borderId="21" xfId="0" applyFont="1" applyBorder="1" applyAlignment="1">
      <alignment horizontal="center" vertical="center" wrapText="1" indent="1"/>
    </xf>
    <xf numFmtId="0" fontId="19" fillId="0" borderId="22" xfId="0" applyFont="1" applyBorder="1" applyAlignment="1">
      <alignment horizontal="center" vertical="center" wrapText="1" indent="1"/>
    </xf>
    <xf numFmtId="0" fontId="21" fillId="4" borderId="0" xfId="0" applyFont="1" applyFill="1" applyAlignment="1">
      <alignment horizontal="left" indent="1"/>
    </xf>
    <xf numFmtId="0" fontId="21" fillId="0" borderId="0" xfId="0" applyFont="1" applyAlignment="1">
      <alignment horizontal="left" indent="1"/>
    </xf>
    <xf numFmtId="0" fontId="5" fillId="5" borderId="4" xfId="0" applyFont="1" applyFill="1" applyBorder="1" applyAlignment="1">
      <alignment horizontal="left" wrapText="1" indent="1"/>
    </xf>
    <xf numFmtId="0" fontId="5" fillId="5" borderId="5" xfId="0" applyFont="1" applyFill="1" applyBorder="1" applyAlignment="1">
      <alignment horizontal="left" wrapText="1" indent="1"/>
    </xf>
    <xf numFmtId="0" fontId="22" fillId="5" borderId="6" xfId="0" applyFont="1" applyFill="1" applyBorder="1" applyAlignment="1">
      <alignment horizontal="left" wrapText="1" indent="1"/>
    </xf>
    <xf numFmtId="0" fontId="22" fillId="4" borderId="0" xfId="0" applyFont="1" applyFill="1" applyAlignment="1">
      <alignment horizontal="left" indent="1"/>
    </xf>
    <xf numFmtId="0" fontId="22" fillId="5" borderId="0" xfId="0" applyFont="1" applyFill="1" applyAlignment="1">
      <alignment horizontal="left" indent="1"/>
    </xf>
    <xf numFmtId="0" fontId="11" fillId="2" borderId="6" xfId="0" applyFont="1" applyFill="1" applyBorder="1" applyAlignment="1">
      <alignment horizontal="right" wrapText="1" indent="1"/>
    </xf>
    <xf numFmtId="0" fontId="22" fillId="2" borderId="0" xfId="0" applyFont="1" applyFill="1" applyAlignment="1">
      <alignment horizontal="left" indent="1"/>
    </xf>
    <xf numFmtId="0" fontId="23" fillId="2" borderId="4" xfId="0" applyFont="1" applyFill="1" applyBorder="1" applyAlignment="1">
      <alignment horizontal="left" wrapText="1" indent="1"/>
    </xf>
    <xf numFmtId="4" fontId="24" fillId="2" borderId="5" xfId="0" applyNumberFormat="1" applyFont="1" applyFill="1" applyBorder="1" applyAlignment="1">
      <alignment horizontal="right" wrapText="1" indent="1"/>
    </xf>
    <xf numFmtId="0" fontId="24" fillId="2" borderId="5" xfId="0" applyFont="1" applyFill="1" applyBorder="1" applyAlignment="1">
      <alignment horizontal="right" wrapText="1" indent="1"/>
    </xf>
    <xf numFmtId="0" fontId="22" fillId="2" borderId="6" xfId="0" applyFont="1" applyFill="1" applyBorder="1" applyAlignment="1">
      <alignment horizontal="right" wrapText="1" indent="1"/>
    </xf>
    <xf numFmtId="0" fontId="23" fillId="2" borderId="4" xfId="0" applyFont="1" applyFill="1" applyBorder="1" applyAlignment="1">
      <alignment horizontal="left" wrapText="1" indent="4"/>
    </xf>
    <xf numFmtId="0" fontId="23" fillId="2" borderId="4" xfId="0" applyFont="1" applyFill="1" applyBorder="1" applyAlignment="1">
      <alignment horizontal="left" wrapText="1" indent="2"/>
    </xf>
    <xf numFmtId="0" fontId="24" fillId="2" borderId="5" xfId="0" applyFont="1" applyFill="1" applyBorder="1" applyAlignment="1">
      <alignment horizontal="left" wrapText="1" indent="1"/>
    </xf>
    <xf numFmtId="0" fontId="22" fillId="2" borderId="6" xfId="0" applyFont="1" applyFill="1" applyBorder="1" applyAlignment="1">
      <alignment horizontal="left" wrapText="1" indent="1"/>
    </xf>
    <xf numFmtId="0" fontId="25" fillId="2" borderId="5" xfId="0" applyFont="1" applyFill="1" applyBorder="1" applyAlignment="1">
      <alignment horizontal="right" wrapText="1" indent="1"/>
    </xf>
    <xf numFmtId="4" fontId="5" fillId="5" borderId="5" xfId="0" applyNumberFormat="1" applyFont="1" applyFill="1" applyBorder="1" applyAlignment="1">
      <alignment horizontal="right" wrapText="1" indent="1"/>
    </xf>
    <xf numFmtId="0" fontId="5" fillId="5" borderId="5" xfId="0" applyFont="1" applyFill="1" applyBorder="1" applyAlignment="1">
      <alignment horizontal="right" wrapText="1" indent="1"/>
    </xf>
    <xf numFmtId="0" fontId="22" fillId="5" borderId="6" xfId="0" applyFont="1" applyFill="1" applyBorder="1" applyAlignment="1">
      <alignment horizontal="right" wrapText="1" indent="1"/>
    </xf>
    <xf numFmtId="0" fontId="25" fillId="2" borderId="4" xfId="0" applyFont="1" applyFill="1" applyBorder="1" applyAlignment="1">
      <alignment horizontal="left" wrapText="1" indent="1"/>
    </xf>
    <xf numFmtId="4" fontId="25" fillId="2" borderId="5" xfId="0" applyNumberFormat="1" applyFont="1" applyFill="1" applyBorder="1" applyAlignment="1">
      <alignment horizontal="right" wrapText="1" indent="1"/>
    </xf>
    <xf numFmtId="0" fontId="26" fillId="2" borderId="4" xfId="0" applyFont="1" applyFill="1" applyBorder="1" applyAlignment="1">
      <alignment horizontal="left" wrapText="1" indent="1"/>
    </xf>
    <xf numFmtId="4" fontId="26" fillId="2" borderId="5" xfId="0" applyNumberFormat="1" applyFont="1" applyFill="1" applyBorder="1" applyAlignment="1">
      <alignment horizontal="right" wrapText="1" indent="1"/>
    </xf>
    <xf numFmtId="0" fontId="26" fillId="2" borderId="5" xfId="0" applyFont="1" applyFill="1" applyBorder="1" applyAlignment="1">
      <alignment horizontal="right" wrapText="1" indent="1"/>
    </xf>
    <xf numFmtId="0" fontId="26" fillId="2" borderId="4" xfId="0" applyFont="1" applyFill="1" applyBorder="1" applyAlignment="1">
      <alignment horizontal="left" wrapText="1" indent="2"/>
    </xf>
    <xf numFmtId="0" fontId="26" fillId="2" borderId="5" xfId="0" applyFont="1" applyFill="1" applyBorder="1" applyAlignment="1">
      <alignment horizontal="left" wrapText="1" indent="1"/>
    </xf>
    <xf numFmtId="0" fontId="5" fillId="5" borderId="23" xfId="0" applyFont="1" applyFill="1" applyBorder="1" applyAlignment="1">
      <alignment horizontal="left" wrapText="1" indent="1"/>
    </xf>
    <xf numFmtId="4" fontId="5" fillId="5" borderId="18" xfId="0" applyNumberFormat="1" applyFont="1" applyFill="1" applyBorder="1" applyAlignment="1">
      <alignment horizontal="right" wrapText="1" indent="1"/>
    </xf>
    <xf numFmtId="0" fontId="5" fillId="5" borderId="18" xfId="0" applyFont="1" applyFill="1" applyBorder="1" applyAlignment="1">
      <alignment horizontal="right" wrapText="1" indent="1"/>
    </xf>
    <xf numFmtId="0" fontId="11" fillId="5" borderId="19" xfId="0" applyFont="1" applyFill="1" applyBorder="1" applyAlignment="1">
      <alignment horizontal="right" wrapText="1" indent="1"/>
    </xf>
    <xf numFmtId="3" fontId="4" fillId="0" borderId="0" xfId="0" applyNumberFormat="1" applyFont="1" applyAlignment="1">
      <alignment horizontal="center"/>
    </xf>
    <xf numFmtId="0" fontId="11" fillId="0" borderId="20" xfId="0" applyFont="1" applyBorder="1" applyAlignment="1">
      <alignment horizontal="center" vertical="center" wrapText="1" indent="1"/>
    </xf>
    <xf numFmtId="0" fontId="8" fillId="0" borderId="21" xfId="0" applyFont="1" applyBorder="1" applyAlignment="1">
      <alignment horizontal="center" vertical="center" wrapText="1" indent="1"/>
    </xf>
    <xf numFmtId="0" fontId="8" fillId="0" borderId="22" xfId="0" applyFont="1" applyBorder="1" applyAlignment="1">
      <alignment horizontal="center" vertical="center" wrapText="1" indent="1"/>
    </xf>
    <xf numFmtId="0" fontId="25" fillId="6" borderId="4" xfId="0" applyFont="1" applyFill="1" applyBorder="1" applyAlignment="1">
      <alignment horizontal="left" wrapText="1" indent="1"/>
    </xf>
    <xf numFmtId="4" fontId="25" fillId="6" borderId="5" xfId="0" applyNumberFormat="1" applyFont="1" applyFill="1" applyBorder="1" applyAlignment="1">
      <alignment horizontal="right" wrapText="1" indent="1"/>
    </xf>
    <xf numFmtId="0" fontId="25" fillId="6" borderId="5" xfId="0" applyFont="1" applyFill="1" applyBorder="1" applyAlignment="1">
      <alignment horizontal="right" wrapText="1" indent="1"/>
    </xf>
    <xf numFmtId="0" fontId="11" fillId="6" borderId="6" xfId="0" applyFont="1" applyFill="1" applyBorder="1" applyAlignment="1">
      <alignment horizontal="right" wrapText="1" indent="1"/>
    </xf>
    <xf numFmtId="0" fontId="25" fillId="2" borderId="4" xfId="0" applyFont="1" applyFill="1" applyBorder="1" applyAlignment="1">
      <alignment horizontal="left" wrapText="1" indent="3"/>
    </xf>
    <xf numFmtId="0" fontId="25" fillId="2" borderId="4" xfId="0" applyFont="1" applyFill="1" applyBorder="1" applyAlignment="1">
      <alignment horizontal="left" wrapText="1" indent="4"/>
    </xf>
    <xf numFmtId="0" fontId="25" fillId="2" borderId="5" xfId="0" applyFont="1" applyFill="1" applyBorder="1" applyAlignment="1">
      <alignment horizontal="left" wrapText="1" indent="1"/>
    </xf>
    <xf numFmtId="0" fontId="25" fillId="2" borderId="23" xfId="0" applyFont="1" applyFill="1" applyBorder="1" applyAlignment="1">
      <alignment horizontal="left" wrapText="1" indent="4"/>
    </xf>
    <xf numFmtId="0" fontId="25" fillId="2" borderId="18" xfId="0" applyFont="1" applyFill="1" applyBorder="1" applyAlignment="1">
      <alignment horizontal="right" wrapText="1" indent="1"/>
    </xf>
    <xf numFmtId="0" fontId="22" fillId="2" borderId="19" xfId="0" applyFont="1" applyFill="1" applyBorder="1" applyAlignment="1">
      <alignment horizontal="right" wrapText="1" indent="1"/>
    </xf>
    <xf numFmtId="0" fontId="8" fillId="0" borderId="20" xfId="0" applyFont="1" applyBorder="1" applyAlignment="1">
      <alignment horizontal="center" vertical="center" wrapText="1" indent="1"/>
    </xf>
    <xf numFmtId="0" fontId="27" fillId="0" borderId="0" xfId="0" applyFont="1" applyAlignment="1">
      <alignment horizontal="left" indent="1"/>
    </xf>
    <xf numFmtId="0" fontId="5" fillId="6" borderId="4" xfId="0" applyFont="1" applyFill="1" applyBorder="1" applyAlignment="1">
      <alignment horizontal="left" wrapText="1" indent="1"/>
    </xf>
    <xf numFmtId="4" fontId="5" fillId="6" borderId="5" xfId="0" applyNumberFormat="1" applyFont="1" applyFill="1" applyBorder="1" applyAlignment="1">
      <alignment horizontal="right" wrapText="1" indent="1"/>
    </xf>
    <xf numFmtId="0" fontId="5" fillId="6" borderId="5" xfId="0" applyFont="1" applyFill="1" applyBorder="1" applyAlignment="1">
      <alignment horizontal="right" wrapText="1" indent="1"/>
    </xf>
    <xf numFmtId="0" fontId="22" fillId="6" borderId="6" xfId="0" applyFont="1" applyFill="1" applyBorder="1" applyAlignment="1">
      <alignment horizontal="right" wrapText="1" indent="1"/>
    </xf>
    <xf numFmtId="0" fontId="5" fillId="2" borderId="4" xfId="0" applyFont="1" applyFill="1" applyBorder="1" applyAlignment="1">
      <alignment horizontal="left" wrapText="1" indent="3"/>
    </xf>
    <xf numFmtId="0" fontId="5" fillId="2" borderId="4" xfId="0" applyFont="1" applyFill="1" applyBorder="1" applyAlignment="1">
      <alignment horizontal="left" wrapText="1" indent="4"/>
    </xf>
    <xf numFmtId="0" fontId="5" fillId="2" borderId="5" xfId="0" applyFont="1" applyFill="1" applyBorder="1" applyAlignment="1">
      <alignment horizontal="left" wrapText="1" indent="1"/>
    </xf>
    <xf numFmtId="0" fontId="5" fillId="2" borderId="23" xfId="0" applyFont="1" applyFill="1" applyBorder="1" applyAlignment="1">
      <alignment horizontal="left" wrapText="1" indent="4"/>
    </xf>
    <xf numFmtId="0" fontId="5" fillId="2" borderId="18" xfId="0" applyFont="1" applyFill="1" applyBorder="1" applyAlignment="1">
      <alignment horizontal="left" wrapText="1" indent="1"/>
    </xf>
    <xf numFmtId="0" fontId="5" fillId="2" borderId="18" xfId="0" applyFont="1" applyFill="1" applyBorder="1" applyAlignment="1">
      <alignment horizontal="right" wrapText="1" indent="1"/>
    </xf>
    <xf numFmtId="0" fontId="22" fillId="2" borderId="19" xfId="0" applyFont="1" applyFill="1" applyBorder="1" applyAlignment="1">
      <alignment horizontal="left" wrapText="1" indent="1"/>
    </xf>
    <xf numFmtId="3" fontId="4" fillId="0" borderId="0" xfId="0" applyNumberFormat="1" applyFont="1" applyBorder="1" applyAlignment="1">
      <alignment horizontal="center"/>
    </xf>
    <xf numFmtId="0" fontId="5" fillId="2" borderId="23" xfId="0" applyFont="1" applyFill="1" applyBorder="1" applyAlignment="1">
      <alignment horizontal="left" wrapText="1" indent="3"/>
    </xf>
    <xf numFmtId="0" fontId="1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right" wrapText="1" indent="1"/>
    </xf>
    <xf numFmtId="0" fontId="22" fillId="3" borderId="6" xfId="0" applyFont="1" applyFill="1" applyBorder="1" applyAlignment="1">
      <alignment horizontal="right" wrapText="1" indent="1"/>
    </xf>
    <xf numFmtId="0" fontId="28" fillId="2" borderId="4" xfId="0" applyFont="1" applyFill="1" applyBorder="1" applyAlignment="1">
      <alignment horizontal="left" wrapText="1" indent="5"/>
    </xf>
    <xf numFmtId="0" fontId="28" fillId="2" borderId="5" xfId="0" applyFont="1" applyFill="1" applyBorder="1" applyAlignment="1">
      <alignment horizontal="right" wrapText="1" indent="1"/>
    </xf>
    <xf numFmtId="0" fontId="9" fillId="2" borderId="4" xfId="0" applyFont="1" applyFill="1" applyBorder="1" applyAlignment="1">
      <alignment horizontal="left" wrapText="1" indent="5"/>
    </xf>
    <xf numFmtId="4" fontId="28" fillId="2" borderId="5" xfId="0" applyNumberFormat="1" applyFont="1" applyFill="1" applyBorder="1" applyAlignment="1">
      <alignment horizontal="right" wrapText="1" indent="1"/>
    </xf>
    <xf numFmtId="0" fontId="28" fillId="2" borderId="5" xfId="0" applyFont="1" applyFill="1" applyBorder="1" applyAlignment="1">
      <alignment horizontal="left" wrapText="1" indent="1"/>
    </xf>
    <xf numFmtId="0" fontId="29" fillId="2" borderId="4" xfId="0" applyFont="1" applyFill="1" applyBorder="1" applyAlignment="1">
      <alignment horizontal="left" wrapText="1" indent="2"/>
    </xf>
    <xf numFmtId="0" fontId="29" fillId="2" borderId="5" xfId="0" applyFont="1" applyFill="1" applyBorder="1" applyAlignment="1">
      <alignment horizontal="left" wrapText="1" indent="1"/>
    </xf>
    <xf numFmtId="4" fontId="29" fillId="2" borderId="5" xfId="0" applyNumberFormat="1" applyFont="1" applyFill="1" applyBorder="1" applyAlignment="1">
      <alignment horizontal="right" wrapText="1" indent="1"/>
    </xf>
    <xf numFmtId="0" fontId="30" fillId="2" borderId="6" xfId="0" applyFont="1" applyFill="1" applyBorder="1" applyAlignment="1">
      <alignment horizontal="left" wrapText="1" indent="1"/>
    </xf>
    <xf numFmtId="0" fontId="5" fillId="3" borderId="5" xfId="0" applyFont="1" applyFill="1" applyBorder="1" applyAlignment="1">
      <alignment horizontal="left" wrapText="1" indent="1"/>
    </xf>
    <xf numFmtId="0" fontId="22" fillId="3" borderId="6" xfId="0" applyFont="1" applyFill="1" applyBorder="1" applyAlignment="1">
      <alignment horizontal="left" wrapText="1" indent="1"/>
    </xf>
    <xf numFmtId="0" fontId="29" fillId="3" borderId="4" xfId="0" applyFont="1" applyFill="1" applyBorder="1" applyAlignment="1">
      <alignment horizontal="left" wrapText="1" indent="2"/>
    </xf>
    <xf numFmtId="4" fontId="29" fillId="3" borderId="5" xfId="0" applyNumberFormat="1" applyFont="1" applyFill="1" applyBorder="1" applyAlignment="1">
      <alignment horizontal="right" wrapText="1" indent="1"/>
    </xf>
    <xf numFmtId="0" fontId="29" fillId="3" borderId="5" xfId="0" applyFont="1" applyFill="1" applyBorder="1" applyAlignment="1">
      <alignment horizontal="right" wrapText="1" indent="1"/>
    </xf>
    <xf numFmtId="0" fontId="30" fillId="3" borderId="6" xfId="0" applyFont="1" applyFill="1" applyBorder="1" applyAlignment="1">
      <alignment horizontal="right" wrapText="1" indent="1"/>
    </xf>
    <xf numFmtId="0" fontId="9" fillId="2" borderId="23" xfId="0" applyFont="1" applyFill="1" applyBorder="1" applyAlignment="1">
      <alignment horizontal="left" wrapText="1" indent="5"/>
    </xf>
    <xf numFmtId="0" fontId="9" fillId="2" borderId="18" xfId="0" applyFont="1" applyFill="1" applyBorder="1" applyAlignment="1">
      <alignment horizontal="left" wrapText="1" indent="1"/>
    </xf>
    <xf numFmtId="0" fontId="9" fillId="2" borderId="18" xfId="0" applyFont="1" applyFill="1" applyBorder="1" applyAlignment="1">
      <alignment horizontal="right" wrapText="1" indent="1"/>
    </xf>
    <xf numFmtId="0" fontId="14" fillId="0" borderId="7" xfId="1" applyNumberFormat="1" applyFont="1" applyFill="1" applyBorder="1" applyAlignment="1" applyProtection="1">
      <alignment horizontal="center" vertical="center"/>
    </xf>
    <xf numFmtId="0" fontId="14" fillId="0" borderId="0" xfId="1" applyNumberFormat="1" applyFont="1" applyFill="1" applyBorder="1" applyAlignment="1" applyProtection="1">
      <alignment horizontal="center" vertical="center"/>
    </xf>
    <xf numFmtId="0" fontId="14" fillId="0" borderId="8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4" fillId="0" borderId="7" xfId="1" applyNumberFormat="1" applyFont="1" applyFill="1" applyBorder="1" applyAlignment="1" applyProtection="1">
      <alignment horizontal="center"/>
    </xf>
    <xf numFmtId="0" fontId="14" fillId="0" borderId="0" xfId="1" applyNumberFormat="1" applyFont="1" applyFill="1" applyBorder="1" applyAlignment="1" applyProtection="1">
      <alignment horizontal="center"/>
    </xf>
    <xf numFmtId="0" fontId="14" fillId="0" borderId="8" xfId="1" applyNumberFormat="1" applyFont="1" applyFill="1" applyBorder="1" applyAlignment="1" applyProtection="1">
      <alignment horizontal="center"/>
    </xf>
    <xf numFmtId="3" fontId="4" fillId="0" borderId="0" xfId="0" applyNumberFormat="1" applyFont="1" applyBorder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3" fontId="3" fillId="4" borderId="0" xfId="0" applyNumberFormat="1" applyFont="1" applyFill="1" applyAlignment="1">
      <alignment horizontal="center"/>
    </xf>
  </cellXfs>
  <cellStyles count="2">
    <cellStyle name="Normalno" xfId="0" builtinId="0"/>
    <cellStyle name="Obično_bilan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/>
  </sheetViews>
  <sheetFormatPr defaultRowHeight="11.25" x14ac:dyDescent="0.15"/>
  <cols>
    <col min="1" max="1" width="55.7109375" style="6" customWidth="1"/>
    <col min="2" max="7" width="14.28515625" style="6" customWidth="1"/>
    <col min="8" max="16384" width="9.140625" style="6"/>
  </cols>
  <sheetData>
    <row r="1" spans="1:10" s="1" customFormat="1" ht="15.75" x14ac:dyDescent="0.25">
      <c r="A1" s="1" t="s">
        <v>0</v>
      </c>
      <c r="D1" s="2"/>
      <c r="E1" s="2"/>
      <c r="F1" s="2"/>
      <c r="G1" s="2"/>
    </row>
    <row r="2" spans="1:10" s="1" customFormat="1" ht="15.75" x14ac:dyDescent="0.25">
      <c r="A2" s="1" t="s">
        <v>1</v>
      </c>
      <c r="D2" s="2"/>
      <c r="E2" s="2"/>
      <c r="F2" s="2"/>
      <c r="G2" s="2"/>
    </row>
    <row r="3" spans="1:10" s="1" customFormat="1" ht="15.75" x14ac:dyDescent="0.25">
      <c r="A3" s="1" t="s">
        <v>2</v>
      </c>
      <c r="D3" s="2"/>
      <c r="E3" s="2"/>
      <c r="F3" s="2"/>
      <c r="G3" s="2"/>
    </row>
    <row r="4" spans="1:10" s="1" customFormat="1" ht="15.75" x14ac:dyDescent="0.25">
      <c r="D4" s="2"/>
      <c r="E4" s="2"/>
      <c r="F4" s="2"/>
      <c r="G4" s="2"/>
    </row>
    <row r="5" spans="1:10" s="1" customFormat="1" ht="15.75" x14ac:dyDescent="0.25">
      <c r="A5" s="165" t="s">
        <v>3</v>
      </c>
      <c r="B5" s="165"/>
      <c r="C5" s="165"/>
      <c r="D5" s="165"/>
      <c r="E5" s="165"/>
      <c r="F5" s="165"/>
      <c r="G5" s="165"/>
      <c r="H5" s="165"/>
      <c r="I5" s="3"/>
      <c r="J5" s="3"/>
    </row>
    <row r="6" spans="1:10" s="1" customFormat="1" ht="15.75" x14ac:dyDescent="0.25">
      <c r="A6" s="166" t="s">
        <v>4</v>
      </c>
      <c r="B6" s="166"/>
      <c r="C6" s="166"/>
      <c r="D6" s="166"/>
      <c r="E6" s="166"/>
      <c r="F6" s="166"/>
      <c r="G6" s="166"/>
      <c r="H6" s="4"/>
    </row>
    <row r="7" spans="1:10" s="1" customFormat="1" ht="15.75" x14ac:dyDescent="0.25">
      <c r="A7" s="5"/>
      <c r="B7" s="5"/>
      <c r="C7" s="5" t="s">
        <v>5</v>
      </c>
      <c r="D7" s="5"/>
      <c r="E7" s="5"/>
      <c r="F7" s="5"/>
      <c r="G7" s="5"/>
      <c r="H7" s="4"/>
    </row>
    <row r="8" spans="1:10" s="1" customFormat="1" ht="15.75" x14ac:dyDescent="0.25">
      <c r="A8" s="167" t="s">
        <v>6</v>
      </c>
      <c r="B8" s="167"/>
      <c r="C8" s="167"/>
      <c r="D8" s="167"/>
      <c r="E8" s="167"/>
      <c r="F8" s="167"/>
      <c r="G8" s="167"/>
      <c r="H8" s="5"/>
    </row>
    <row r="10" spans="1:10" ht="12.75" x14ac:dyDescent="0.2">
      <c r="A10" s="168" t="s">
        <v>7</v>
      </c>
      <c r="B10" s="168"/>
      <c r="C10" s="168"/>
      <c r="D10" s="168"/>
      <c r="E10" s="168"/>
      <c r="F10" s="168"/>
      <c r="G10" s="168"/>
    </row>
    <row r="11" spans="1:10" ht="13.5" thickBot="1" x14ac:dyDescent="0.25">
      <c r="A11" s="7"/>
      <c r="B11" s="7"/>
      <c r="C11" s="7"/>
      <c r="D11" s="7"/>
      <c r="E11" s="7"/>
      <c r="F11" s="7"/>
      <c r="G11" s="7"/>
    </row>
    <row r="12" spans="1:10" ht="32.25" thickBot="1" x14ac:dyDescent="0.2">
      <c r="A12" s="8" t="s">
        <v>8</v>
      </c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10" t="s">
        <v>14</v>
      </c>
    </row>
    <row r="13" spans="1:10" ht="12.75" x14ac:dyDescent="0.2">
      <c r="A13" s="11" t="s">
        <v>15</v>
      </c>
      <c r="B13" s="12">
        <v>406196</v>
      </c>
      <c r="C13" s="12">
        <v>889209.68</v>
      </c>
      <c r="D13" s="12">
        <v>889209.68</v>
      </c>
      <c r="E13" s="12">
        <v>452403.19</v>
      </c>
      <c r="F13" s="13">
        <f t="shared" ref="F13:F16" si="0">E13/B13*100</f>
        <v>111.37558961683523</v>
      </c>
      <c r="G13" s="14">
        <f t="shared" ref="G13:G20" si="1">E13/D13*100</f>
        <v>50.87699787523681</v>
      </c>
    </row>
    <row r="14" spans="1:10" ht="12.75" x14ac:dyDescent="0.2">
      <c r="A14" s="11" t="s">
        <v>16</v>
      </c>
      <c r="B14" s="15">
        <v>181.69</v>
      </c>
      <c r="C14" s="15">
        <v>500</v>
      </c>
      <c r="D14" s="15">
        <v>500</v>
      </c>
      <c r="E14" s="15">
        <v>396.37</v>
      </c>
      <c r="F14" s="13">
        <f t="shared" si="0"/>
        <v>218.15730089713247</v>
      </c>
      <c r="G14" s="14">
        <f t="shared" si="1"/>
        <v>79.274000000000001</v>
      </c>
    </row>
    <row r="15" spans="1:10" ht="12.75" x14ac:dyDescent="0.2">
      <c r="A15" s="11" t="s">
        <v>17</v>
      </c>
      <c r="B15" s="12">
        <v>406606.96</v>
      </c>
      <c r="C15" s="12">
        <v>882792.06</v>
      </c>
      <c r="D15" s="12">
        <v>882792.06</v>
      </c>
      <c r="E15" s="12">
        <v>441241.35</v>
      </c>
      <c r="F15" s="13">
        <f t="shared" si="0"/>
        <v>108.51790387454261</v>
      </c>
      <c r="G15" s="14">
        <f t="shared" si="1"/>
        <v>49.982478319979442</v>
      </c>
    </row>
    <row r="16" spans="1:10" ht="12.75" x14ac:dyDescent="0.2">
      <c r="A16" s="11" t="s">
        <v>18</v>
      </c>
      <c r="B16" s="12">
        <v>1357.48</v>
      </c>
      <c r="C16" s="12">
        <v>12931.24</v>
      </c>
      <c r="D16" s="12">
        <v>12931.24</v>
      </c>
      <c r="E16" s="12">
        <v>7385.7</v>
      </c>
      <c r="F16" s="13">
        <f t="shared" si="0"/>
        <v>544.07431417037446</v>
      </c>
      <c r="G16" s="14">
        <f t="shared" si="1"/>
        <v>57.115172249529046</v>
      </c>
    </row>
    <row r="17" spans="1:7" s="19" customFormat="1" ht="12.75" x14ac:dyDescent="0.2">
      <c r="A17" s="16" t="s">
        <v>19</v>
      </c>
      <c r="B17" s="17">
        <f>B13+B14-B15-B16</f>
        <v>-1586.7500000000186</v>
      </c>
      <c r="C17" s="17">
        <v>-6013.62</v>
      </c>
      <c r="D17" s="17">
        <v>-6013.62</v>
      </c>
      <c r="E17" s="17">
        <v>4172.51</v>
      </c>
      <c r="F17" s="18"/>
      <c r="G17" s="14"/>
    </row>
    <row r="18" spans="1:7" ht="12.75" x14ac:dyDescent="0.2">
      <c r="A18" s="11"/>
      <c r="B18" s="20"/>
      <c r="C18" s="20"/>
      <c r="D18" s="20"/>
      <c r="E18" s="20"/>
      <c r="F18" s="20"/>
      <c r="G18" s="14"/>
    </row>
    <row r="19" spans="1:7" ht="12.75" x14ac:dyDescent="0.2">
      <c r="A19" s="11" t="s">
        <v>20</v>
      </c>
      <c r="B19" s="12">
        <f>B13+B14</f>
        <v>406377.69</v>
      </c>
      <c r="C19" s="12">
        <v>889709.68</v>
      </c>
      <c r="D19" s="12">
        <v>889709.68</v>
      </c>
      <c r="E19" s="12">
        <v>452799.56</v>
      </c>
      <c r="F19" s="13">
        <f t="shared" ref="F19:F20" si="2">E19/B19*100</f>
        <v>111.42333133494606</v>
      </c>
      <c r="G19" s="14">
        <f t="shared" si="1"/>
        <v>50.892956452940922</v>
      </c>
    </row>
    <row r="20" spans="1:7" ht="12.75" x14ac:dyDescent="0.2">
      <c r="A20" s="11" t="s">
        <v>21</v>
      </c>
      <c r="B20" s="12">
        <v>407964.44</v>
      </c>
      <c r="C20" s="12">
        <v>895723.3</v>
      </c>
      <c r="D20" s="12">
        <v>895723.3</v>
      </c>
      <c r="E20" s="12">
        <v>448627.05</v>
      </c>
      <c r="F20" s="13">
        <f t="shared" si="2"/>
        <v>109.96719468981169</v>
      </c>
      <c r="G20" s="14">
        <f t="shared" si="1"/>
        <v>50.08545049570553</v>
      </c>
    </row>
    <row r="21" spans="1:7" s="19" customFormat="1" ht="12.75" x14ac:dyDescent="0.2">
      <c r="A21" s="21" t="s">
        <v>22</v>
      </c>
      <c r="B21" s="22">
        <f>B19-B20</f>
        <v>-1586.75</v>
      </c>
      <c r="C21" s="22">
        <v>-6013.62</v>
      </c>
      <c r="D21" s="22">
        <v>-6013.62</v>
      </c>
      <c r="E21" s="22">
        <v>4172.51</v>
      </c>
      <c r="F21" s="23"/>
      <c r="G21" s="24"/>
    </row>
    <row r="22" spans="1:7" x14ac:dyDescent="0.15">
      <c r="A22" s="25"/>
      <c r="B22" s="26"/>
      <c r="C22" s="26"/>
      <c r="D22" s="26"/>
      <c r="E22" s="26"/>
      <c r="F22" s="26"/>
      <c r="G22" s="27"/>
    </row>
    <row r="23" spans="1:7" s="31" customFormat="1" ht="12.75" x14ac:dyDescent="0.2">
      <c r="A23" s="28"/>
      <c r="B23" s="29"/>
      <c r="C23" s="29"/>
      <c r="D23" s="29"/>
      <c r="E23" s="29"/>
      <c r="F23" s="29"/>
      <c r="G23" s="30"/>
    </row>
    <row r="24" spans="1:7" s="31" customFormat="1" ht="12.75" x14ac:dyDescent="0.2">
      <c r="A24" s="162" t="s">
        <v>23</v>
      </c>
      <c r="B24" s="163"/>
      <c r="C24" s="163"/>
      <c r="D24" s="163"/>
      <c r="E24" s="163"/>
      <c r="F24" s="163"/>
      <c r="G24" s="164"/>
    </row>
    <row r="25" spans="1:7" s="31" customFormat="1" ht="13.5" thickBot="1" x14ac:dyDescent="0.25">
      <c r="A25" s="32"/>
      <c r="B25" s="33"/>
      <c r="C25" s="33"/>
      <c r="D25" s="33"/>
      <c r="E25" s="33"/>
      <c r="F25" s="33"/>
      <c r="G25" s="34"/>
    </row>
    <row r="26" spans="1:7" s="31" customFormat="1" ht="32.25" thickBot="1" x14ac:dyDescent="0.25">
      <c r="A26" s="35" t="s">
        <v>8</v>
      </c>
      <c r="B26" s="9" t="s">
        <v>9</v>
      </c>
      <c r="C26" s="9" t="s">
        <v>10</v>
      </c>
      <c r="D26" s="9" t="s">
        <v>11</v>
      </c>
      <c r="E26" s="9" t="s">
        <v>12</v>
      </c>
      <c r="F26" s="9" t="s">
        <v>13</v>
      </c>
      <c r="G26" s="10" t="s">
        <v>14</v>
      </c>
    </row>
    <row r="27" spans="1:7" s="31" customFormat="1" ht="12.75" x14ac:dyDescent="0.2">
      <c r="A27" s="36" t="s">
        <v>24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8">
        <v>0</v>
      </c>
    </row>
    <row r="28" spans="1:7" s="42" customFormat="1" ht="12.75" x14ac:dyDescent="0.2">
      <c r="A28" s="39" t="s">
        <v>25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1">
        <v>0</v>
      </c>
    </row>
    <row r="29" spans="1:7" s="31" customFormat="1" ht="12.75" x14ac:dyDescent="0.2">
      <c r="A29" s="169" t="s">
        <v>26</v>
      </c>
      <c r="B29" s="170"/>
      <c r="C29" s="170"/>
      <c r="D29" s="170"/>
      <c r="E29" s="170"/>
      <c r="F29" s="170"/>
      <c r="G29" s="171"/>
    </row>
    <row r="30" spans="1:7" s="31" customFormat="1" ht="13.5" thickBot="1" x14ac:dyDescent="0.25">
      <c r="A30" s="43"/>
      <c r="B30" s="44"/>
      <c r="C30" s="44"/>
      <c r="D30" s="44"/>
      <c r="E30" s="44"/>
      <c r="F30" s="44"/>
      <c r="G30" s="45"/>
    </row>
    <row r="31" spans="1:7" s="47" customFormat="1" ht="32.25" thickBot="1" x14ac:dyDescent="0.25">
      <c r="A31" s="46" t="s">
        <v>8</v>
      </c>
      <c r="B31" s="9" t="s">
        <v>9</v>
      </c>
      <c r="C31" s="9" t="s">
        <v>10</v>
      </c>
      <c r="D31" s="9" t="s">
        <v>11</v>
      </c>
      <c r="E31" s="9" t="s">
        <v>12</v>
      </c>
      <c r="F31" s="9" t="s">
        <v>13</v>
      </c>
      <c r="G31" s="10" t="s">
        <v>14</v>
      </c>
    </row>
    <row r="32" spans="1:7" s="52" customFormat="1" ht="12.75" x14ac:dyDescent="0.2">
      <c r="A32" s="48" t="s">
        <v>27</v>
      </c>
      <c r="B32" s="49">
        <f>B33</f>
        <v>7566.89</v>
      </c>
      <c r="C32" s="49">
        <f t="shared" ref="C32:E32" si="3">C33</f>
        <v>6013.62</v>
      </c>
      <c r="D32" s="49">
        <f t="shared" si="3"/>
        <v>6013.62</v>
      </c>
      <c r="E32" s="49">
        <f t="shared" si="3"/>
        <v>6013.62</v>
      </c>
      <c r="F32" s="50">
        <f t="shared" ref="F32:F33" si="4">E32/B32*100</f>
        <v>79.472808511819252</v>
      </c>
      <c r="G32" s="51">
        <f t="shared" ref="G32:G33" si="5">E32/D32*100</f>
        <v>100</v>
      </c>
    </row>
    <row r="33" spans="1:7" s="55" customFormat="1" ht="12.75" x14ac:dyDescent="0.2">
      <c r="A33" s="53" t="s">
        <v>28</v>
      </c>
      <c r="B33" s="54">
        <v>7566.89</v>
      </c>
      <c r="C33" s="54">
        <v>6013.62</v>
      </c>
      <c r="D33" s="54">
        <v>6013.62</v>
      </c>
      <c r="E33" s="54">
        <v>6013.62</v>
      </c>
      <c r="F33" s="13">
        <f t="shared" si="4"/>
        <v>79.472808511819252</v>
      </c>
      <c r="G33" s="14">
        <f t="shared" si="5"/>
        <v>100</v>
      </c>
    </row>
    <row r="34" spans="1:7" s="55" customFormat="1" ht="12.75" x14ac:dyDescent="0.2">
      <c r="A34" s="53" t="s">
        <v>29</v>
      </c>
      <c r="B34" s="54"/>
      <c r="C34" s="54"/>
      <c r="D34" s="54"/>
      <c r="E34" s="54"/>
      <c r="F34" s="13"/>
      <c r="G34" s="14"/>
    </row>
    <row r="35" spans="1:7" s="55" customFormat="1" ht="12.75" x14ac:dyDescent="0.2">
      <c r="A35" s="53"/>
      <c r="B35" s="54"/>
      <c r="C35" s="54"/>
      <c r="D35" s="54"/>
      <c r="E35" s="54"/>
      <c r="F35" s="13"/>
      <c r="G35" s="14"/>
    </row>
    <row r="36" spans="1:7" s="61" customFormat="1" ht="12.75" x14ac:dyDescent="0.2">
      <c r="A36" s="56"/>
      <c r="B36" s="57"/>
      <c r="C36" s="58"/>
      <c r="D36" s="58"/>
      <c r="E36" s="58"/>
      <c r="F36" s="59"/>
      <c r="G36" s="60"/>
    </row>
    <row r="37" spans="1:7" s="65" customFormat="1" ht="12.75" x14ac:dyDescent="0.2">
      <c r="A37" s="62"/>
      <c r="B37" s="63"/>
      <c r="C37" s="63"/>
      <c r="D37" s="63"/>
      <c r="E37" s="63"/>
      <c r="F37" s="63"/>
      <c r="G37" s="64"/>
    </row>
    <row r="38" spans="1:7" s="31" customFormat="1" ht="13.5" thickBot="1" x14ac:dyDescent="0.25">
      <c r="A38" s="162" t="s">
        <v>30</v>
      </c>
      <c r="B38" s="163"/>
      <c r="C38" s="163"/>
      <c r="D38" s="163"/>
      <c r="E38" s="163"/>
      <c r="F38" s="163"/>
      <c r="G38" s="164"/>
    </row>
    <row r="39" spans="1:7" s="31" customFormat="1" ht="32.25" thickBot="1" x14ac:dyDescent="0.25">
      <c r="A39" s="46" t="s">
        <v>8</v>
      </c>
      <c r="B39" s="9" t="s">
        <v>9</v>
      </c>
      <c r="C39" s="9" t="s">
        <v>10</v>
      </c>
      <c r="D39" s="9" t="s">
        <v>11</v>
      </c>
      <c r="E39" s="9" t="s">
        <v>12</v>
      </c>
      <c r="F39" s="9" t="s">
        <v>13</v>
      </c>
      <c r="G39" s="10" t="s">
        <v>14</v>
      </c>
    </row>
    <row r="40" spans="1:7" s="31" customFormat="1" ht="26.25" thickBot="1" x14ac:dyDescent="0.25">
      <c r="A40" s="66" t="s">
        <v>31</v>
      </c>
      <c r="B40" s="67">
        <f>B21+B32</f>
        <v>5980.14</v>
      </c>
      <c r="C40" s="67">
        <f>C21+C32</f>
        <v>0</v>
      </c>
      <c r="D40" s="67">
        <f>D21+D32</f>
        <v>0</v>
      </c>
      <c r="E40" s="67">
        <f>E21+E32</f>
        <v>10186.130000000001</v>
      </c>
      <c r="F40" s="68">
        <f t="shared" ref="F40" si="6">E40/B40*100</f>
        <v>170.33263435304193</v>
      </c>
      <c r="G40" s="69"/>
    </row>
  </sheetData>
  <mergeCells count="7">
    <mergeCell ref="A38:G38"/>
    <mergeCell ref="A5:H5"/>
    <mergeCell ref="A6:G6"/>
    <mergeCell ref="A8:G8"/>
    <mergeCell ref="A10:G10"/>
    <mergeCell ref="A24:G24"/>
    <mergeCell ref="A29:G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95"/>
  <sheetViews>
    <sheetView workbookViewId="0">
      <selection sqref="A1:XFD1048576"/>
    </sheetView>
  </sheetViews>
  <sheetFormatPr defaultRowHeight="11.25" x14ac:dyDescent="0.15"/>
  <cols>
    <col min="1" max="1" width="51.42578125" style="6" customWidth="1"/>
    <col min="2" max="2" width="14.28515625" style="6" customWidth="1"/>
    <col min="3" max="3" width="11.7109375" style="6" customWidth="1"/>
    <col min="4" max="4" width="11.85546875" style="6" customWidth="1"/>
    <col min="5" max="5" width="12.85546875" style="6" customWidth="1"/>
    <col min="6" max="6" width="10.28515625" style="6" customWidth="1"/>
    <col min="7" max="7" width="10.140625" style="6" customWidth="1"/>
    <col min="8" max="141" width="9.140625" style="74"/>
    <col min="142" max="16384" width="9.140625" style="6"/>
  </cols>
  <sheetData>
    <row r="1" spans="1:141" s="1" customFormat="1" ht="15.75" x14ac:dyDescent="0.25">
      <c r="A1" s="1" t="s">
        <v>0</v>
      </c>
      <c r="D1" s="2"/>
      <c r="E1" s="2"/>
      <c r="F1" s="2"/>
      <c r="G1" s="2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</row>
    <row r="2" spans="1:141" s="1" customFormat="1" ht="15.75" x14ac:dyDescent="0.25">
      <c r="A2" s="1" t="s">
        <v>1</v>
      </c>
      <c r="D2" s="2"/>
      <c r="E2" s="2"/>
      <c r="F2" s="2"/>
      <c r="G2" s="2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</row>
    <row r="3" spans="1:141" s="1" customFormat="1" ht="15.75" x14ac:dyDescent="0.25">
      <c r="A3" s="1" t="s">
        <v>2</v>
      </c>
      <c r="D3" s="2"/>
      <c r="E3" s="2"/>
      <c r="F3" s="2"/>
      <c r="G3" s="2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</row>
    <row r="4" spans="1:141" s="1" customFormat="1" ht="15.75" x14ac:dyDescent="0.25">
      <c r="D4" s="2"/>
      <c r="E4" s="2"/>
      <c r="F4" s="2"/>
      <c r="G4" s="2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</row>
    <row r="5" spans="1:141" s="1" customFormat="1" ht="20.25" customHeight="1" x14ac:dyDescent="0.25">
      <c r="A5" s="165" t="s">
        <v>3</v>
      </c>
      <c r="B5" s="165"/>
      <c r="C5" s="165"/>
      <c r="D5" s="165"/>
      <c r="E5" s="165"/>
      <c r="F5" s="165"/>
      <c r="G5" s="165"/>
      <c r="H5" s="165"/>
      <c r="I5" s="71"/>
      <c r="J5" s="71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</row>
    <row r="6" spans="1:141" s="1" customFormat="1" ht="17.25" customHeight="1" x14ac:dyDescent="0.25">
      <c r="A6" s="166" t="s">
        <v>4</v>
      </c>
      <c r="B6" s="166"/>
      <c r="C6" s="166"/>
      <c r="D6" s="166"/>
      <c r="E6" s="166"/>
      <c r="F6" s="166"/>
      <c r="G6" s="166"/>
      <c r="H6" s="72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</row>
    <row r="7" spans="1:141" s="1" customFormat="1" ht="17.25" customHeight="1" x14ac:dyDescent="0.25">
      <c r="A7" s="5"/>
      <c r="B7" s="5" t="s">
        <v>5</v>
      </c>
      <c r="H7" s="72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</row>
    <row r="8" spans="1:141" s="1" customFormat="1" ht="15.75" x14ac:dyDescent="0.25">
      <c r="A8" s="172" t="s">
        <v>32</v>
      </c>
      <c r="B8" s="172"/>
      <c r="C8" s="172"/>
      <c r="D8" s="172"/>
      <c r="E8" s="172"/>
      <c r="F8" s="172"/>
      <c r="G8" s="172"/>
      <c r="H8" s="73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</row>
    <row r="10" spans="1:141" ht="13.5" thickBot="1" x14ac:dyDescent="0.25">
      <c r="A10" s="168" t="s">
        <v>7</v>
      </c>
      <c r="B10" s="168"/>
      <c r="C10" s="168"/>
      <c r="D10" s="168"/>
      <c r="E10" s="168"/>
      <c r="F10" s="168"/>
      <c r="G10" s="168"/>
    </row>
    <row r="11" spans="1:141" s="80" customFormat="1" ht="25.5" customHeight="1" thickBot="1" x14ac:dyDescent="0.25">
      <c r="A11" s="75" t="s">
        <v>8</v>
      </c>
      <c r="B11" s="76" t="s">
        <v>9</v>
      </c>
      <c r="C11" s="77" t="s">
        <v>10</v>
      </c>
      <c r="D11" s="77" t="s">
        <v>11</v>
      </c>
      <c r="E11" s="77" t="s">
        <v>12</v>
      </c>
      <c r="F11" s="77" t="s">
        <v>13</v>
      </c>
      <c r="G11" s="78" t="s">
        <v>14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</row>
    <row r="12" spans="1:141" s="85" customFormat="1" ht="12.75" x14ac:dyDescent="0.2">
      <c r="A12" s="81" t="s">
        <v>7</v>
      </c>
      <c r="B12" s="82"/>
      <c r="C12" s="82"/>
      <c r="D12" s="82"/>
      <c r="E12" s="82"/>
      <c r="F12" s="82"/>
      <c r="G12" s="83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</row>
    <row r="13" spans="1:141" s="87" customFormat="1" ht="12.75" x14ac:dyDescent="0.2">
      <c r="A13" s="16" t="s">
        <v>15</v>
      </c>
      <c r="B13" s="17">
        <v>406196</v>
      </c>
      <c r="C13" s="17">
        <v>889209.68</v>
      </c>
      <c r="D13" s="17">
        <v>889209.68</v>
      </c>
      <c r="E13" s="17">
        <v>452403.19</v>
      </c>
      <c r="F13" s="18">
        <v>111.37</v>
      </c>
      <c r="G13" s="86">
        <v>50.88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</row>
    <row r="14" spans="1:141" s="87" customFormat="1" ht="12.75" x14ac:dyDescent="0.2">
      <c r="A14" s="88" t="s">
        <v>33</v>
      </c>
      <c r="B14" s="89">
        <v>359126.35</v>
      </c>
      <c r="C14" s="89">
        <v>740200</v>
      </c>
      <c r="D14" s="89">
        <v>740200</v>
      </c>
      <c r="E14" s="89">
        <v>376857.88</v>
      </c>
      <c r="F14" s="90">
        <v>104.94</v>
      </c>
      <c r="G14" s="91">
        <v>50.91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</row>
    <row r="15" spans="1:141" s="87" customFormat="1" ht="22.5" x14ac:dyDescent="0.2">
      <c r="A15" s="92" t="s">
        <v>34</v>
      </c>
      <c r="B15" s="89">
        <v>359126.35</v>
      </c>
      <c r="C15" s="89">
        <v>740200</v>
      </c>
      <c r="D15" s="89">
        <v>740200</v>
      </c>
      <c r="E15" s="89">
        <v>376857.88</v>
      </c>
      <c r="F15" s="90">
        <v>104.94</v>
      </c>
      <c r="G15" s="91">
        <v>50.91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</row>
    <row r="16" spans="1:141" s="87" customFormat="1" ht="22.5" x14ac:dyDescent="0.2">
      <c r="A16" s="93" t="s">
        <v>35</v>
      </c>
      <c r="B16" s="89">
        <v>359126.35</v>
      </c>
      <c r="C16" s="89">
        <v>739182</v>
      </c>
      <c r="D16" s="89">
        <v>739182</v>
      </c>
      <c r="E16" s="89">
        <v>376857.88</v>
      </c>
      <c r="F16" s="90">
        <v>104.94</v>
      </c>
      <c r="G16" s="91">
        <v>50.98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</row>
    <row r="17" spans="1:141" s="87" customFormat="1" ht="22.5" x14ac:dyDescent="0.2">
      <c r="A17" s="93" t="s">
        <v>36</v>
      </c>
      <c r="B17" s="94"/>
      <c r="C17" s="89">
        <v>1018</v>
      </c>
      <c r="D17" s="89">
        <v>1018</v>
      </c>
      <c r="E17" s="94"/>
      <c r="F17" s="94"/>
      <c r="G17" s="95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</row>
    <row r="18" spans="1:141" s="87" customFormat="1" ht="12.75" x14ac:dyDescent="0.2">
      <c r="A18" s="88" t="s">
        <v>37</v>
      </c>
      <c r="B18" s="90">
        <v>1.73</v>
      </c>
      <c r="C18" s="90">
        <v>10</v>
      </c>
      <c r="D18" s="90">
        <v>10</v>
      </c>
      <c r="E18" s="90">
        <v>1.75</v>
      </c>
      <c r="F18" s="90">
        <v>101.16</v>
      </c>
      <c r="G18" s="91">
        <v>17.5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</row>
    <row r="19" spans="1:141" s="87" customFormat="1" ht="12.75" x14ac:dyDescent="0.2">
      <c r="A19" s="92" t="s">
        <v>38</v>
      </c>
      <c r="B19" s="90">
        <v>1.73</v>
      </c>
      <c r="C19" s="90">
        <v>10</v>
      </c>
      <c r="D19" s="90">
        <v>10</v>
      </c>
      <c r="E19" s="90">
        <v>1.75</v>
      </c>
      <c r="F19" s="90">
        <v>101.16</v>
      </c>
      <c r="G19" s="91">
        <v>17.5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</row>
    <row r="20" spans="1:141" s="87" customFormat="1" ht="12.75" x14ac:dyDescent="0.2">
      <c r="A20" s="93" t="s">
        <v>39</v>
      </c>
      <c r="B20" s="90">
        <v>1.73</v>
      </c>
      <c r="C20" s="90">
        <v>10</v>
      </c>
      <c r="D20" s="90">
        <v>10</v>
      </c>
      <c r="E20" s="90">
        <v>1.75</v>
      </c>
      <c r="F20" s="90">
        <v>101.16</v>
      </c>
      <c r="G20" s="91">
        <v>17.5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</row>
    <row r="21" spans="1:141" s="87" customFormat="1" ht="22.5" x14ac:dyDescent="0.2">
      <c r="A21" s="88" t="s">
        <v>40</v>
      </c>
      <c r="B21" s="90">
        <v>209.21</v>
      </c>
      <c r="C21" s="89">
        <v>3000</v>
      </c>
      <c r="D21" s="89">
        <v>3000</v>
      </c>
      <c r="E21" s="89">
        <v>2638.91</v>
      </c>
      <c r="F21" s="89">
        <v>1261.3699999999999</v>
      </c>
      <c r="G21" s="91">
        <v>87.96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</row>
    <row r="22" spans="1:141" s="87" customFormat="1" ht="12.75" x14ac:dyDescent="0.2">
      <c r="A22" s="92" t="s">
        <v>41</v>
      </c>
      <c r="B22" s="90">
        <v>209.21</v>
      </c>
      <c r="C22" s="89">
        <v>3000</v>
      </c>
      <c r="D22" s="89">
        <v>3000</v>
      </c>
      <c r="E22" s="89">
        <v>2638.91</v>
      </c>
      <c r="F22" s="89">
        <v>1261.3699999999999</v>
      </c>
      <c r="G22" s="91">
        <v>87.96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</row>
    <row r="23" spans="1:141" s="87" customFormat="1" ht="12.75" x14ac:dyDescent="0.2">
      <c r="A23" s="93" t="s">
        <v>42</v>
      </c>
      <c r="B23" s="90">
        <v>209.21</v>
      </c>
      <c r="C23" s="89">
        <v>3000</v>
      </c>
      <c r="D23" s="89">
        <v>3000</v>
      </c>
      <c r="E23" s="89">
        <v>2638.91</v>
      </c>
      <c r="F23" s="89">
        <v>1261.3699999999999</v>
      </c>
      <c r="G23" s="91">
        <v>87.96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</row>
    <row r="24" spans="1:141" s="87" customFormat="1" ht="22.5" x14ac:dyDescent="0.2">
      <c r="A24" s="88" t="s">
        <v>43</v>
      </c>
      <c r="B24" s="89">
        <f>B25+B27</f>
        <v>5536.5</v>
      </c>
      <c r="C24" s="89">
        <v>10349.65</v>
      </c>
      <c r="D24" s="89">
        <v>10349.65</v>
      </c>
      <c r="E24" s="89">
        <v>7894.91</v>
      </c>
      <c r="F24" s="90">
        <v>140.06</v>
      </c>
      <c r="G24" s="91">
        <v>76.28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</row>
    <row r="25" spans="1:141" s="87" customFormat="1" ht="12.75" x14ac:dyDescent="0.2">
      <c r="A25" s="92" t="s">
        <v>44</v>
      </c>
      <c r="B25" s="89">
        <v>5403.78</v>
      </c>
      <c r="C25" s="89">
        <v>9700</v>
      </c>
      <c r="D25" s="89">
        <v>9700</v>
      </c>
      <c r="E25" s="89">
        <v>5545.26</v>
      </c>
      <c r="F25" s="90">
        <v>100.75</v>
      </c>
      <c r="G25" s="91">
        <v>57.17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</row>
    <row r="26" spans="1:141" s="87" customFormat="1" ht="12.75" x14ac:dyDescent="0.2">
      <c r="A26" s="93" t="s">
        <v>45</v>
      </c>
      <c r="B26" s="89">
        <v>5403.78</v>
      </c>
      <c r="C26" s="89">
        <v>9700</v>
      </c>
      <c r="D26" s="89">
        <v>9700</v>
      </c>
      <c r="E26" s="89">
        <v>5545.26</v>
      </c>
      <c r="F26" s="90">
        <v>100.75</v>
      </c>
      <c r="G26" s="91">
        <v>57.17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</row>
    <row r="27" spans="1:141" s="87" customFormat="1" ht="22.5" x14ac:dyDescent="0.2">
      <c r="A27" s="92" t="s">
        <v>46</v>
      </c>
      <c r="B27" s="90">
        <v>132.72</v>
      </c>
      <c r="C27" s="90">
        <v>649.65</v>
      </c>
      <c r="D27" s="90">
        <v>649.65</v>
      </c>
      <c r="E27" s="89">
        <v>2349.65</v>
      </c>
      <c r="F27" s="89">
        <v>1770.38</v>
      </c>
      <c r="G27" s="91">
        <v>361.68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</row>
    <row r="28" spans="1:141" s="87" customFormat="1" ht="12.75" x14ac:dyDescent="0.2">
      <c r="A28" s="93" t="s">
        <v>47</v>
      </c>
      <c r="B28" s="90">
        <v>132.72</v>
      </c>
      <c r="C28" s="90">
        <v>649.65</v>
      </c>
      <c r="D28" s="90">
        <v>649.65</v>
      </c>
      <c r="E28" s="89">
        <v>2349.65</v>
      </c>
      <c r="F28" s="89">
        <v>1770.38</v>
      </c>
      <c r="G28" s="91">
        <v>361.68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</row>
    <row r="29" spans="1:141" s="87" customFormat="1" ht="22.5" x14ac:dyDescent="0.2">
      <c r="A29" s="88" t="s">
        <v>48</v>
      </c>
      <c r="B29" s="89">
        <v>41053.449999999997</v>
      </c>
      <c r="C29" s="89">
        <v>135360.03</v>
      </c>
      <c r="D29" s="89">
        <v>135360.03</v>
      </c>
      <c r="E29" s="89">
        <v>65009.74</v>
      </c>
      <c r="F29" s="90">
        <v>158.35</v>
      </c>
      <c r="G29" s="91">
        <v>48.03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</row>
    <row r="30" spans="1:141" s="87" customFormat="1" ht="22.5" x14ac:dyDescent="0.2">
      <c r="A30" s="92" t="s">
        <v>49</v>
      </c>
      <c r="B30" s="89">
        <v>41053.449999999997</v>
      </c>
      <c r="C30" s="89">
        <v>135360.03</v>
      </c>
      <c r="D30" s="89">
        <v>135360.03</v>
      </c>
      <c r="E30" s="89">
        <v>65009.74</v>
      </c>
      <c r="F30" s="90">
        <v>158.35</v>
      </c>
      <c r="G30" s="91">
        <v>48.03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</row>
    <row r="31" spans="1:141" s="87" customFormat="1" ht="22.5" x14ac:dyDescent="0.2">
      <c r="A31" s="93" t="s">
        <v>50</v>
      </c>
      <c r="B31" s="89">
        <v>41053.449999999997</v>
      </c>
      <c r="C31" s="89">
        <v>130369.03</v>
      </c>
      <c r="D31" s="89">
        <v>130369.03</v>
      </c>
      <c r="E31" s="89">
        <v>60589.74</v>
      </c>
      <c r="F31" s="90">
        <v>147.59</v>
      </c>
      <c r="G31" s="91">
        <v>46.48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</row>
    <row r="32" spans="1:141" s="87" customFormat="1" ht="22.5" x14ac:dyDescent="0.2">
      <c r="A32" s="93" t="s">
        <v>51</v>
      </c>
      <c r="B32" s="94"/>
      <c r="C32" s="89">
        <v>4991</v>
      </c>
      <c r="D32" s="89">
        <v>4991</v>
      </c>
      <c r="E32" s="89">
        <v>4420</v>
      </c>
      <c r="F32" s="94"/>
      <c r="G32" s="91">
        <v>88.56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</row>
    <row r="33" spans="1:141" s="87" customFormat="1" ht="12.75" x14ac:dyDescent="0.2">
      <c r="A33" s="88" t="s">
        <v>52</v>
      </c>
      <c r="B33" s="90">
        <v>268.76</v>
      </c>
      <c r="C33" s="90">
        <v>290</v>
      </c>
      <c r="D33" s="90">
        <v>290</v>
      </c>
      <c r="E33" s="94"/>
      <c r="F33" s="94"/>
      <c r="G33" s="95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</row>
    <row r="34" spans="1:141" s="87" customFormat="1" ht="12.75" x14ac:dyDescent="0.2">
      <c r="A34" s="92" t="s">
        <v>53</v>
      </c>
      <c r="B34" s="90">
        <v>268.76</v>
      </c>
      <c r="C34" s="90">
        <v>290</v>
      </c>
      <c r="D34" s="90">
        <v>290</v>
      </c>
      <c r="E34" s="94"/>
      <c r="F34" s="94"/>
      <c r="G34" s="95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</row>
    <row r="35" spans="1:141" s="87" customFormat="1" ht="12.75" x14ac:dyDescent="0.2">
      <c r="A35" s="93" t="s">
        <v>54</v>
      </c>
      <c r="B35" s="90">
        <v>268.76</v>
      </c>
      <c r="C35" s="90">
        <v>290</v>
      </c>
      <c r="D35" s="90">
        <v>290</v>
      </c>
      <c r="E35" s="94"/>
      <c r="F35" s="94"/>
      <c r="G35" s="9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</row>
    <row r="36" spans="1:141" s="87" customFormat="1" ht="12.75" x14ac:dyDescent="0.2">
      <c r="A36" s="16" t="s">
        <v>16</v>
      </c>
      <c r="B36" s="96">
        <v>181.69</v>
      </c>
      <c r="C36" s="96">
        <v>500</v>
      </c>
      <c r="D36" s="96">
        <v>500</v>
      </c>
      <c r="E36" s="96">
        <v>396.37</v>
      </c>
      <c r="F36" s="96">
        <v>218.16</v>
      </c>
      <c r="G36" s="86">
        <v>79.27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</row>
    <row r="37" spans="1:141" s="87" customFormat="1" ht="12.75" x14ac:dyDescent="0.2">
      <c r="A37" s="88" t="s">
        <v>55</v>
      </c>
      <c r="B37" s="90">
        <v>181.69</v>
      </c>
      <c r="C37" s="90">
        <v>500</v>
      </c>
      <c r="D37" s="90">
        <v>500</v>
      </c>
      <c r="E37" s="90">
        <v>396.37</v>
      </c>
      <c r="F37" s="90">
        <v>218.16</v>
      </c>
      <c r="G37" s="91">
        <v>79.27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</row>
    <row r="38" spans="1:141" s="87" customFormat="1" ht="12.75" x14ac:dyDescent="0.2">
      <c r="A38" s="92" t="s">
        <v>56</v>
      </c>
      <c r="B38" s="90">
        <v>181.69</v>
      </c>
      <c r="C38" s="90">
        <v>500</v>
      </c>
      <c r="D38" s="90">
        <v>500</v>
      </c>
      <c r="E38" s="90">
        <v>396.37</v>
      </c>
      <c r="F38" s="90">
        <v>218.16</v>
      </c>
      <c r="G38" s="91">
        <v>79.27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</row>
    <row r="39" spans="1:141" s="87" customFormat="1" ht="12.75" x14ac:dyDescent="0.2">
      <c r="A39" s="93" t="s">
        <v>57</v>
      </c>
      <c r="B39" s="90">
        <v>181.69</v>
      </c>
      <c r="C39" s="90">
        <v>500</v>
      </c>
      <c r="D39" s="90">
        <v>500</v>
      </c>
      <c r="E39" s="90">
        <v>396.37</v>
      </c>
      <c r="F39" s="90">
        <v>218.16</v>
      </c>
      <c r="G39" s="91">
        <v>79.27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</row>
    <row r="40" spans="1:141" s="85" customFormat="1" ht="20.25" customHeight="1" x14ac:dyDescent="0.2">
      <c r="A40" s="81" t="s">
        <v>58</v>
      </c>
      <c r="B40" s="97">
        <v>406377.69</v>
      </c>
      <c r="C40" s="97">
        <v>889709.68</v>
      </c>
      <c r="D40" s="97">
        <v>889709.68</v>
      </c>
      <c r="E40" s="97">
        <v>452799.56</v>
      </c>
      <c r="F40" s="98">
        <v>111.42</v>
      </c>
      <c r="G40" s="99">
        <v>50.89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</row>
    <row r="41" spans="1:141" ht="12" x14ac:dyDescent="0.2">
      <c r="A41" s="100" t="s">
        <v>17</v>
      </c>
      <c r="B41" s="101">
        <v>406607.01</v>
      </c>
      <c r="C41" s="101">
        <v>882792.06</v>
      </c>
      <c r="D41" s="101">
        <v>882792.06</v>
      </c>
      <c r="E41" s="101">
        <v>441241.35</v>
      </c>
      <c r="F41" s="96">
        <v>108.52</v>
      </c>
      <c r="G41" s="91">
        <v>49.98</v>
      </c>
    </row>
    <row r="42" spans="1:141" ht="12" x14ac:dyDescent="0.2">
      <c r="A42" s="102" t="s">
        <v>59</v>
      </c>
      <c r="B42" s="103">
        <v>352359.3</v>
      </c>
      <c r="C42" s="103">
        <v>741502.58</v>
      </c>
      <c r="D42" s="103">
        <v>741502.58</v>
      </c>
      <c r="E42" s="103">
        <v>378040.97</v>
      </c>
      <c r="F42" s="104">
        <v>107.29</v>
      </c>
      <c r="G42" s="91">
        <v>50.98</v>
      </c>
    </row>
    <row r="43" spans="1:141" ht="12" x14ac:dyDescent="0.2">
      <c r="A43" s="102" t="s">
        <v>60</v>
      </c>
      <c r="B43" s="103">
        <v>294594.15999999997</v>
      </c>
      <c r="C43" s="103">
        <v>608727.53</v>
      </c>
      <c r="D43" s="103">
        <v>608727.53</v>
      </c>
      <c r="E43" s="103">
        <v>313159.49</v>
      </c>
      <c r="F43" s="104">
        <v>106.3</v>
      </c>
      <c r="G43" s="91">
        <v>51.44</v>
      </c>
    </row>
    <row r="44" spans="1:141" ht="12" x14ac:dyDescent="0.2">
      <c r="A44" s="105" t="s">
        <v>61</v>
      </c>
      <c r="B44" s="103">
        <v>294594.15999999997</v>
      </c>
      <c r="C44" s="103">
        <v>608727.53</v>
      </c>
      <c r="D44" s="103">
        <v>608727.53</v>
      </c>
      <c r="E44" s="103">
        <v>313159.49</v>
      </c>
      <c r="F44" s="104">
        <v>106.3</v>
      </c>
      <c r="G44" s="91">
        <v>51.44</v>
      </c>
    </row>
    <row r="45" spans="1:141" ht="12" x14ac:dyDescent="0.2">
      <c r="A45" s="102" t="s">
        <v>62</v>
      </c>
      <c r="B45" s="103">
        <v>10816.21</v>
      </c>
      <c r="C45" s="103">
        <v>32300</v>
      </c>
      <c r="D45" s="103">
        <v>32300</v>
      </c>
      <c r="E45" s="103">
        <v>14806.36</v>
      </c>
      <c r="F45" s="104">
        <v>136.88999999999999</v>
      </c>
      <c r="G45" s="91">
        <v>45.84</v>
      </c>
    </row>
    <row r="46" spans="1:141" ht="12" x14ac:dyDescent="0.2">
      <c r="A46" s="105" t="s">
        <v>63</v>
      </c>
      <c r="B46" s="103">
        <v>10816.21</v>
      </c>
      <c r="C46" s="103">
        <v>32300</v>
      </c>
      <c r="D46" s="103">
        <v>32300</v>
      </c>
      <c r="E46" s="103">
        <v>14806.36</v>
      </c>
      <c r="F46" s="104">
        <v>136.88999999999999</v>
      </c>
      <c r="G46" s="91">
        <v>45.84</v>
      </c>
    </row>
    <row r="47" spans="1:141" ht="12" x14ac:dyDescent="0.2">
      <c r="A47" s="102" t="s">
        <v>64</v>
      </c>
      <c r="B47" s="103">
        <v>46948.93</v>
      </c>
      <c r="C47" s="103">
        <v>100475.05</v>
      </c>
      <c r="D47" s="103">
        <v>100475.05</v>
      </c>
      <c r="E47" s="103">
        <v>50075.12</v>
      </c>
      <c r="F47" s="104">
        <v>106.66</v>
      </c>
      <c r="G47" s="91">
        <v>49.84</v>
      </c>
    </row>
    <row r="48" spans="1:141" ht="12" x14ac:dyDescent="0.2">
      <c r="A48" s="105" t="s">
        <v>65</v>
      </c>
      <c r="B48" s="103">
        <v>46860.08</v>
      </c>
      <c r="C48" s="103">
        <v>100440.05</v>
      </c>
      <c r="D48" s="103">
        <v>100440.05</v>
      </c>
      <c r="E48" s="103">
        <v>50064.5</v>
      </c>
      <c r="F48" s="104">
        <v>106.84</v>
      </c>
      <c r="G48" s="91">
        <v>49.85</v>
      </c>
    </row>
    <row r="49" spans="1:7" ht="24" x14ac:dyDescent="0.2">
      <c r="A49" s="105" t="s">
        <v>66</v>
      </c>
      <c r="B49" s="104">
        <v>88.85</v>
      </c>
      <c r="C49" s="104">
        <v>35</v>
      </c>
      <c r="D49" s="104">
        <v>35</v>
      </c>
      <c r="E49" s="104">
        <v>10.62</v>
      </c>
      <c r="F49" s="104">
        <v>11.95</v>
      </c>
      <c r="G49" s="91">
        <v>30.34</v>
      </c>
    </row>
    <row r="50" spans="1:7" ht="12" x14ac:dyDescent="0.2">
      <c r="A50" s="102" t="s">
        <v>67</v>
      </c>
      <c r="B50" s="103">
        <v>52155.69</v>
      </c>
      <c r="C50" s="103">
        <v>139774.01</v>
      </c>
      <c r="D50" s="103">
        <v>139774.01</v>
      </c>
      <c r="E50" s="103">
        <v>62526.2</v>
      </c>
      <c r="F50" s="104">
        <v>119.88</v>
      </c>
      <c r="G50" s="91">
        <v>44.73</v>
      </c>
    </row>
    <row r="51" spans="1:7" ht="12" x14ac:dyDescent="0.2">
      <c r="A51" s="102" t="s">
        <v>68</v>
      </c>
      <c r="B51" s="103">
        <v>19223.900000000001</v>
      </c>
      <c r="C51" s="103">
        <v>45540.01</v>
      </c>
      <c r="D51" s="103">
        <v>45540.01</v>
      </c>
      <c r="E51" s="103">
        <v>18611.27</v>
      </c>
      <c r="F51" s="104">
        <v>96.81</v>
      </c>
      <c r="G51" s="91">
        <v>40.869999999999997</v>
      </c>
    </row>
    <row r="52" spans="1:7" ht="12" x14ac:dyDescent="0.2">
      <c r="A52" s="105" t="s">
        <v>69</v>
      </c>
      <c r="B52" s="103">
        <v>2589.59</v>
      </c>
      <c r="C52" s="103">
        <v>5390.01</v>
      </c>
      <c r="D52" s="103">
        <v>5390.01</v>
      </c>
      <c r="E52" s="103">
        <v>4098.66</v>
      </c>
      <c r="F52" s="104">
        <v>158.27000000000001</v>
      </c>
      <c r="G52" s="91">
        <v>76.040000000000006</v>
      </c>
    </row>
    <row r="53" spans="1:7" ht="12" x14ac:dyDescent="0.2">
      <c r="A53" s="105" t="s">
        <v>70</v>
      </c>
      <c r="B53" s="103">
        <v>15910.98</v>
      </c>
      <c r="C53" s="103">
        <v>39000</v>
      </c>
      <c r="D53" s="103">
        <v>39000</v>
      </c>
      <c r="E53" s="103">
        <v>13581.2</v>
      </c>
      <c r="F53" s="104">
        <v>85.36</v>
      </c>
      <c r="G53" s="91">
        <v>34.82</v>
      </c>
    </row>
    <row r="54" spans="1:7" ht="12" x14ac:dyDescent="0.2">
      <c r="A54" s="105" t="s">
        <v>71</v>
      </c>
      <c r="B54" s="104">
        <v>723.33</v>
      </c>
      <c r="C54" s="103">
        <v>1150</v>
      </c>
      <c r="D54" s="103">
        <v>1150</v>
      </c>
      <c r="E54" s="104">
        <v>931.41</v>
      </c>
      <c r="F54" s="104">
        <v>128.77000000000001</v>
      </c>
      <c r="G54" s="91">
        <v>80.989999999999995</v>
      </c>
    </row>
    <row r="55" spans="1:7" ht="12" x14ac:dyDescent="0.2">
      <c r="A55" s="102" t="s">
        <v>72</v>
      </c>
      <c r="B55" s="103">
        <v>13987.95</v>
      </c>
      <c r="C55" s="103">
        <v>39918.76</v>
      </c>
      <c r="D55" s="103">
        <v>39918.76</v>
      </c>
      <c r="E55" s="103">
        <v>29388.959999999999</v>
      </c>
      <c r="F55" s="104">
        <v>210.1</v>
      </c>
      <c r="G55" s="91">
        <v>73.62</v>
      </c>
    </row>
    <row r="56" spans="1:7" ht="12" x14ac:dyDescent="0.2">
      <c r="A56" s="105" t="s">
        <v>73</v>
      </c>
      <c r="B56" s="103">
        <v>2804.93</v>
      </c>
      <c r="C56" s="103">
        <v>7866.04</v>
      </c>
      <c r="D56" s="103">
        <v>7866.04</v>
      </c>
      <c r="E56" s="103">
        <v>2606.96</v>
      </c>
      <c r="F56" s="104">
        <v>92.94</v>
      </c>
      <c r="G56" s="91">
        <v>33.14</v>
      </c>
    </row>
    <row r="57" spans="1:7" ht="12" x14ac:dyDescent="0.2">
      <c r="A57" s="105" t="s">
        <v>74</v>
      </c>
      <c r="B57" s="104">
        <v>359.33</v>
      </c>
      <c r="C57" s="104">
        <v>704.81</v>
      </c>
      <c r="D57" s="104">
        <v>704.81</v>
      </c>
      <c r="E57" s="104">
        <v>496.91</v>
      </c>
      <c r="F57" s="104">
        <v>138.29</v>
      </c>
      <c r="G57" s="91">
        <v>70.5</v>
      </c>
    </row>
    <row r="58" spans="1:7" ht="12" x14ac:dyDescent="0.2">
      <c r="A58" s="105" t="s">
        <v>75</v>
      </c>
      <c r="B58" s="103">
        <v>10522.62</v>
      </c>
      <c r="C58" s="103">
        <v>29195.3</v>
      </c>
      <c r="D58" s="103">
        <v>29195.3</v>
      </c>
      <c r="E58" s="103">
        <v>25266.12</v>
      </c>
      <c r="F58" s="104">
        <v>240.11</v>
      </c>
      <c r="G58" s="91">
        <v>86.54</v>
      </c>
    </row>
    <row r="59" spans="1:7" ht="12" x14ac:dyDescent="0.2">
      <c r="A59" s="105" t="s">
        <v>76</v>
      </c>
      <c r="B59" s="104">
        <v>208.83</v>
      </c>
      <c r="C59" s="104">
        <v>963.61</v>
      </c>
      <c r="D59" s="104">
        <v>963.61</v>
      </c>
      <c r="E59" s="104">
        <v>273.52999999999997</v>
      </c>
      <c r="F59" s="104">
        <v>130.97999999999999</v>
      </c>
      <c r="G59" s="91">
        <v>28.39</v>
      </c>
    </row>
    <row r="60" spans="1:7" ht="12" x14ac:dyDescent="0.2">
      <c r="A60" s="105" t="s">
        <v>77</v>
      </c>
      <c r="B60" s="104">
        <v>92.24</v>
      </c>
      <c r="C60" s="103">
        <v>1189</v>
      </c>
      <c r="D60" s="103">
        <v>1189</v>
      </c>
      <c r="E60" s="104">
        <v>745.44</v>
      </c>
      <c r="F60" s="104">
        <v>808.15</v>
      </c>
      <c r="G60" s="91">
        <v>62.69</v>
      </c>
    </row>
    <row r="61" spans="1:7" ht="12" x14ac:dyDescent="0.2">
      <c r="A61" s="102" t="s">
        <v>78</v>
      </c>
      <c r="B61" s="103">
        <v>13736.7</v>
      </c>
      <c r="C61" s="103">
        <v>49849.06</v>
      </c>
      <c r="D61" s="103">
        <v>49849.06</v>
      </c>
      <c r="E61" s="103">
        <v>12928.22</v>
      </c>
      <c r="F61" s="104">
        <v>94.11</v>
      </c>
      <c r="G61" s="91">
        <v>25.93</v>
      </c>
    </row>
    <row r="62" spans="1:7" ht="12" x14ac:dyDescent="0.2">
      <c r="A62" s="105" t="s">
        <v>79</v>
      </c>
      <c r="B62" s="103">
        <v>2223.77</v>
      </c>
      <c r="C62" s="103">
        <v>3753.2</v>
      </c>
      <c r="D62" s="103">
        <v>3753.2</v>
      </c>
      <c r="E62" s="103">
        <v>1879.78</v>
      </c>
      <c r="F62" s="104">
        <v>84.53</v>
      </c>
      <c r="G62" s="91">
        <v>50.08</v>
      </c>
    </row>
    <row r="63" spans="1:7" ht="12" x14ac:dyDescent="0.2">
      <c r="A63" s="105" t="s">
        <v>80</v>
      </c>
      <c r="B63" s="103">
        <v>2427.36</v>
      </c>
      <c r="C63" s="103">
        <v>28289.45</v>
      </c>
      <c r="D63" s="103">
        <v>28289.45</v>
      </c>
      <c r="E63" s="103">
        <v>5181.5200000000004</v>
      </c>
      <c r="F63" s="104">
        <v>213.46</v>
      </c>
      <c r="G63" s="91">
        <v>18.32</v>
      </c>
    </row>
    <row r="64" spans="1:7" ht="12" x14ac:dyDescent="0.2">
      <c r="A64" s="105" t="s">
        <v>81</v>
      </c>
      <c r="B64" s="103">
        <v>1245.47</v>
      </c>
      <c r="C64" s="106"/>
      <c r="D64" s="106"/>
      <c r="E64" s="106"/>
      <c r="F64" s="106"/>
      <c r="G64" s="95"/>
    </row>
    <row r="65" spans="1:7" ht="12" x14ac:dyDescent="0.2">
      <c r="A65" s="105" t="s">
        <v>82</v>
      </c>
      <c r="B65" s="103">
        <v>3582.06</v>
      </c>
      <c r="C65" s="103">
        <v>8297.99</v>
      </c>
      <c r="D65" s="103">
        <v>8297.99</v>
      </c>
      <c r="E65" s="103">
        <v>3866.69</v>
      </c>
      <c r="F65" s="104">
        <v>107.95</v>
      </c>
      <c r="G65" s="91">
        <v>46.6</v>
      </c>
    </row>
    <row r="66" spans="1:7" ht="12" x14ac:dyDescent="0.2">
      <c r="A66" s="105" t="s">
        <v>83</v>
      </c>
      <c r="B66" s="104">
        <v>801.6</v>
      </c>
      <c r="C66" s="103">
        <v>1924.48</v>
      </c>
      <c r="D66" s="103">
        <v>1924.48</v>
      </c>
      <c r="E66" s="104">
        <v>798.25</v>
      </c>
      <c r="F66" s="104">
        <v>99.58</v>
      </c>
      <c r="G66" s="91">
        <v>41.48</v>
      </c>
    </row>
    <row r="67" spans="1:7" ht="12" x14ac:dyDescent="0.2">
      <c r="A67" s="105" t="s">
        <v>84</v>
      </c>
      <c r="B67" s="104">
        <v>683.52</v>
      </c>
      <c r="C67" s="103">
        <v>1642.67</v>
      </c>
      <c r="D67" s="103">
        <v>1642.67</v>
      </c>
      <c r="E67" s="106"/>
      <c r="F67" s="106"/>
      <c r="G67" s="95"/>
    </row>
    <row r="68" spans="1:7" ht="12" x14ac:dyDescent="0.2">
      <c r="A68" s="105" t="s">
        <v>85</v>
      </c>
      <c r="B68" s="103">
        <v>1034.9100000000001</v>
      </c>
      <c r="C68" s="104">
        <v>840</v>
      </c>
      <c r="D68" s="104">
        <v>840</v>
      </c>
      <c r="E68" s="106"/>
      <c r="F68" s="106"/>
      <c r="G68" s="95"/>
    </row>
    <row r="69" spans="1:7" ht="12" x14ac:dyDescent="0.2">
      <c r="A69" s="105" t="s">
        <v>86</v>
      </c>
      <c r="B69" s="104">
        <v>785.1</v>
      </c>
      <c r="C69" s="103">
        <v>2654.46</v>
      </c>
      <c r="D69" s="103">
        <v>2654.46</v>
      </c>
      <c r="E69" s="104">
        <v>753.22</v>
      </c>
      <c r="F69" s="104">
        <v>95.94</v>
      </c>
      <c r="G69" s="91">
        <v>28.38</v>
      </c>
    </row>
    <row r="70" spans="1:7" ht="12" x14ac:dyDescent="0.2">
      <c r="A70" s="105" t="s">
        <v>87</v>
      </c>
      <c r="B70" s="104">
        <v>952.91</v>
      </c>
      <c r="C70" s="103">
        <v>2446.81</v>
      </c>
      <c r="D70" s="103">
        <v>2446.81</v>
      </c>
      <c r="E70" s="104">
        <v>448.76</v>
      </c>
      <c r="F70" s="104">
        <v>47.09</v>
      </c>
      <c r="G70" s="91">
        <v>18.34</v>
      </c>
    </row>
    <row r="71" spans="1:7" ht="12" x14ac:dyDescent="0.2">
      <c r="A71" s="102" t="s">
        <v>88</v>
      </c>
      <c r="B71" s="103">
        <v>5207.1400000000003</v>
      </c>
      <c r="C71" s="103">
        <v>4466.18</v>
      </c>
      <c r="D71" s="103">
        <v>4466.18</v>
      </c>
      <c r="E71" s="103">
        <v>1597.75</v>
      </c>
      <c r="F71" s="104">
        <v>30.68</v>
      </c>
      <c r="G71" s="91">
        <v>35.770000000000003</v>
      </c>
    </row>
    <row r="72" spans="1:7" ht="12" x14ac:dyDescent="0.2">
      <c r="A72" s="105" t="s">
        <v>89</v>
      </c>
      <c r="B72" s="106"/>
      <c r="C72" s="104">
        <v>398.17</v>
      </c>
      <c r="D72" s="104">
        <v>398.17</v>
      </c>
      <c r="E72" s="106"/>
      <c r="F72" s="106"/>
      <c r="G72" s="95"/>
    </row>
    <row r="73" spans="1:7" ht="12" x14ac:dyDescent="0.2">
      <c r="A73" s="105" t="s">
        <v>90</v>
      </c>
      <c r="B73" s="106"/>
      <c r="C73" s="104">
        <v>332.72</v>
      </c>
      <c r="D73" s="104">
        <v>332.72</v>
      </c>
      <c r="E73" s="104">
        <v>214.36</v>
      </c>
      <c r="F73" s="106"/>
      <c r="G73" s="91">
        <v>64.430000000000007</v>
      </c>
    </row>
    <row r="74" spans="1:7" ht="12" x14ac:dyDescent="0.2">
      <c r="A74" s="105" t="s">
        <v>91</v>
      </c>
      <c r="B74" s="103">
        <v>2929.86</v>
      </c>
      <c r="C74" s="103">
        <v>2033.18</v>
      </c>
      <c r="D74" s="103">
        <v>2033.18</v>
      </c>
      <c r="E74" s="104">
        <v>910.7</v>
      </c>
      <c r="F74" s="104">
        <v>31.08</v>
      </c>
      <c r="G74" s="91">
        <v>44.79</v>
      </c>
    </row>
    <row r="75" spans="1:7" ht="12" x14ac:dyDescent="0.2">
      <c r="A75" s="105" t="s">
        <v>92</v>
      </c>
      <c r="B75" s="103">
        <v>1928.63</v>
      </c>
      <c r="C75" s="103">
        <v>1150</v>
      </c>
      <c r="D75" s="103">
        <v>1150</v>
      </c>
      <c r="E75" s="104">
        <v>331.81</v>
      </c>
      <c r="F75" s="104">
        <v>17.2</v>
      </c>
      <c r="G75" s="91">
        <v>28.85</v>
      </c>
    </row>
    <row r="76" spans="1:7" ht="12" x14ac:dyDescent="0.2">
      <c r="A76" s="105" t="s">
        <v>93</v>
      </c>
      <c r="B76" s="104">
        <v>348.65</v>
      </c>
      <c r="C76" s="104">
        <v>552.11</v>
      </c>
      <c r="D76" s="104">
        <v>552.11</v>
      </c>
      <c r="E76" s="104">
        <v>140.88</v>
      </c>
      <c r="F76" s="104">
        <v>40.409999999999997</v>
      </c>
      <c r="G76" s="91">
        <v>25.52</v>
      </c>
    </row>
    <row r="77" spans="1:7" ht="12" x14ac:dyDescent="0.2">
      <c r="A77" s="102" t="s">
        <v>94</v>
      </c>
      <c r="B77" s="103">
        <v>2092.02</v>
      </c>
      <c r="C77" s="103">
        <v>1385.47</v>
      </c>
      <c r="D77" s="103">
        <v>1385.47</v>
      </c>
      <c r="E77" s="104">
        <v>432.8</v>
      </c>
      <c r="F77" s="104">
        <v>20.69</v>
      </c>
      <c r="G77" s="91">
        <v>31.24</v>
      </c>
    </row>
    <row r="78" spans="1:7" ht="12" x14ac:dyDescent="0.2">
      <c r="A78" s="102" t="s">
        <v>95</v>
      </c>
      <c r="B78" s="103">
        <v>2092.02</v>
      </c>
      <c r="C78" s="103">
        <v>1385.47</v>
      </c>
      <c r="D78" s="103">
        <v>1385.47</v>
      </c>
      <c r="E78" s="104">
        <v>432.8</v>
      </c>
      <c r="F78" s="104">
        <v>20.69</v>
      </c>
      <c r="G78" s="91">
        <v>31.24</v>
      </c>
    </row>
    <row r="79" spans="1:7" ht="12" x14ac:dyDescent="0.2">
      <c r="A79" s="105" t="s">
        <v>96</v>
      </c>
      <c r="B79" s="104">
        <v>158.38999999999999</v>
      </c>
      <c r="C79" s="104">
        <v>345.08</v>
      </c>
      <c r="D79" s="104">
        <v>345.08</v>
      </c>
      <c r="E79" s="104">
        <v>159.85</v>
      </c>
      <c r="F79" s="104">
        <v>100.92</v>
      </c>
      <c r="G79" s="91">
        <v>46.32</v>
      </c>
    </row>
    <row r="80" spans="1:7" ht="12" x14ac:dyDescent="0.2">
      <c r="A80" s="105" t="s">
        <v>97</v>
      </c>
      <c r="B80" s="103">
        <v>1933.63</v>
      </c>
      <c r="C80" s="103">
        <v>1040.3900000000001</v>
      </c>
      <c r="D80" s="103">
        <v>1040.3900000000001</v>
      </c>
      <c r="E80" s="104">
        <v>272.95</v>
      </c>
      <c r="F80" s="104">
        <v>14.12</v>
      </c>
      <c r="G80" s="91">
        <v>26.24</v>
      </c>
    </row>
    <row r="81" spans="1:7" ht="24" x14ac:dyDescent="0.2">
      <c r="A81" s="102" t="s">
        <v>98</v>
      </c>
      <c r="B81" s="106"/>
      <c r="C81" s="104">
        <v>130</v>
      </c>
      <c r="D81" s="104">
        <v>130</v>
      </c>
      <c r="E81" s="106"/>
      <c r="F81" s="106"/>
      <c r="G81" s="95"/>
    </row>
    <row r="82" spans="1:7" ht="12" x14ac:dyDescent="0.2">
      <c r="A82" s="102" t="s">
        <v>99</v>
      </c>
      <c r="B82" s="106"/>
      <c r="C82" s="104">
        <v>130</v>
      </c>
      <c r="D82" s="104">
        <v>130</v>
      </c>
      <c r="E82" s="106"/>
      <c r="F82" s="106"/>
      <c r="G82" s="95"/>
    </row>
    <row r="83" spans="1:7" ht="12" x14ac:dyDescent="0.2">
      <c r="A83" s="105" t="s">
        <v>100</v>
      </c>
      <c r="B83" s="106"/>
      <c r="C83" s="104">
        <v>130</v>
      </c>
      <c r="D83" s="104">
        <v>130</v>
      </c>
      <c r="E83" s="106"/>
      <c r="F83" s="106"/>
      <c r="G83" s="95"/>
    </row>
    <row r="84" spans="1:7" ht="12" x14ac:dyDescent="0.2">
      <c r="A84" s="102" t="s">
        <v>101</v>
      </c>
      <c r="B84" s="106"/>
      <c r="C84" s="106"/>
      <c r="D84" s="106"/>
      <c r="E84" s="104">
        <v>241.38</v>
      </c>
      <c r="F84" s="106"/>
      <c r="G84" s="95"/>
    </row>
    <row r="85" spans="1:7" ht="12" x14ac:dyDescent="0.2">
      <c r="A85" s="102" t="s">
        <v>102</v>
      </c>
      <c r="B85" s="106"/>
      <c r="C85" s="106"/>
      <c r="D85" s="106"/>
      <c r="E85" s="104">
        <v>241.38</v>
      </c>
      <c r="F85" s="106"/>
      <c r="G85" s="95"/>
    </row>
    <row r="86" spans="1:7" ht="12" x14ac:dyDescent="0.2">
      <c r="A86" s="105" t="s">
        <v>103</v>
      </c>
      <c r="B86" s="106"/>
      <c r="C86" s="106"/>
      <c r="D86" s="106"/>
      <c r="E86" s="104">
        <v>241.38</v>
      </c>
      <c r="F86" s="106"/>
      <c r="G86" s="95"/>
    </row>
    <row r="87" spans="1:7" ht="12" x14ac:dyDescent="0.2">
      <c r="A87" s="100" t="s">
        <v>18</v>
      </c>
      <c r="B87" s="101">
        <v>1357.48</v>
      </c>
      <c r="C87" s="101">
        <v>12931.24</v>
      </c>
      <c r="D87" s="101">
        <v>12931.24</v>
      </c>
      <c r="E87" s="101">
        <v>7385.7</v>
      </c>
      <c r="F87" s="96">
        <v>544.07000000000005</v>
      </c>
      <c r="G87" s="86">
        <v>57.12</v>
      </c>
    </row>
    <row r="88" spans="1:7" ht="12" x14ac:dyDescent="0.2">
      <c r="A88" s="102" t="s">
        <v>104</v>
      </c>
      <c r="B88" s="103">
        <v>1357.48</v>
      </c>
      <c r="C88" s="103">
        <v>12931.24</v>
      </c>
      <c r="D88" s="103">
        <v>12931.24</v>
      </c>
      <c r="E88" s="103">
        <v>7385.7</v>
      </c>
      <c r="F88" s="104">
        <v>544.07000000000005</v>
      </c>
      <c r="G88" s="91">
        <v>57.12</v>
      </c>
    </row>
    <row r="89" spans="1:7" ht="12" x14ac:dyDescent="0.2">
      <c r="A89" s="102" t="s">
        <v>105</v>
      </c>
      <c r="B89" s="103">
        <v>1264.97</v>
      </c>
      <c r="C89" s="103">
        <v>12366.24</v>
      </c>
      <c r="D89" s="103">
        <v>12366.24</v>
      </c>
      <c r="E89" s="103">
        <v>7305.59</v>
      </c>
      <c r="F89" s="104">
        <v>577.53</v>
      </c>
      <c r="G89" s="91">
        <v>59.08</v>
      </c>
    </row>
    <row r="90" spans="1:7" ht="12" x14ac:dyDescent="0.2">
      <c r="A90" s="105" t="s">
        <v>106</v>
      </c>
      <c r="B90" s="103">
        <v>1264.97</v>
      </c>
      <c r="C90" s="103">
        <v>5128.21</v>
      </c>
      <c r="D90" s="103">
        <v>5128.21</v>
      </c>
      <c r="E90" s="103">
        <v>2565.79</v>
      </c>
      <c r="F90" s="104">
        <v>202.83</v>
      </c>
      <c r="G90" s="91">
        <v>50.03</v>
      </c>
    </row>
    <row r="91" spans="1:7" ht="12" x14ac:dyDescent="0.2">
      <c r="A91" s="105" t="s">
        <v>107</v>
      </c>
      <c r="B91" s="106"/>
      <c r="C91" s="103">
        <v>2247.0300000000002</v>
      </c>
      <c r="D91" s="103">
        <v>2247.0300000000002</v>
      </c>
      <c r="E91" s="104">
        <v>319.8</v>
      </c>
      <c r="F91" s="106"/>
      <c r="G91" s="91">
        <v>14.23</v>
      </c>
    </row>
    <row r="92" spans="1:7" ht="12" x14ac:dyDescent="0.2">
      <c r="A92" s="105" t="s">
        <v>108</v>
      </c>
      <c r="B92" s="106"/>
      <c r="C92" s="103">
        <v>4991</v>
      </c>
      <c r="D92" s="103">
        <v>4991</v>
      </c>
      <c r="E92" s="103">
        <v>4420</v>
      </c>
      <c r="F92" s="106"/>
      <c r="G92" s="91">
        <v>88.56</v>
      </c>
    </row>
    <row r="93" spans="1:7" ht="12" x14ac:dyDescent="0.2">
      <c r="A93" s="102" t="s">
        <v>109</v>
      </c>
      <c r="B93" s="104">
        <v>92.51</v>
      </c>
      <c r="C93" s="104">
        <v>565</v>
      </c>
      <c r="D93" s="104">
        <v>565</v>
      </c>
      <c r="E93" s="104">
        <v>80.11</v>
      </c>
      <c r="F93" s="104">
        <v>86.6</v>
      </c>
      <c r="G93" s="91">
        <v>14.18</v>
      </c>
    </row>
    <row r="94" spans="1:7" ht="12" x14ac:dyDescent="0.2">
      <c r="A94" s="105" t="s">
        <v>110</v>
      </c>
      <c r="B94" s="104">
        <v>92.51</v>
      </c>
      <c r="C94" s="104">
        <v>565</v>
      </c>
      <c r="D94" s="104">
        <v>565</v>
      </c>
      <c r="E94" s="104">
        <v>80.11</v>
      </c>
      <c r="F94" s="104">
        <v>86.6</v>
      </c>
      <c r="G94" s="91">
        <v>14.18</v>
      </c>
    </row>
    <row r="95" spans="1:7" ht="21.75" customHeight="1" thickBot="1" x14ac:dyDescent="0.25">
      <c r="A95" s="107" t="s">
        <v>111</v>
      </c>
      <c r="B95" s="108">
        <v>407964.49</v>
      </c>
      <c r="C95" s="108">
        <v>895723.3</v>
      </c>
      <c r="D95" s="108">
        <v>895723.3</v>
      </c>
      <c r="E95" s="108">
        <v>448627.05</v>
      </c>
      <c r="F95" s="109">
        <v>109.97</v>
      </c>
      <c r="G95" s="110">
        <v>50.09</v>
      </c>
    </row>
  </sheetData>
  <mergeCells count="4">
    <mergeCell ref="A5:H5"/>
    <mergeCell ref="A6:G6"/>
    <mergeCell ref="A8:G8"/>
    <mergeCell ref="A10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XFD1048576"/>
    </sheetView>
  </sheetViews>
  <sheetFormatPr defaultRowHeight="11.25" x14ac:dyDescent="0.15"/>
  <cols>
    <col min="1" max="1" width="55.7109375" style="6" customWidth="1"/>
    <col min="2" max="7" width="14.7109375" style="6" customWidth="1"/>
    <col min="8" max="16384" width="9.140625" style="6"/>
  </cols>
  <sheetData>
    <row r="1" spans="1:10" s="1" customFormat="1" ht="15.75" x14ac:dyDescent="0.25">
      <c r="A1" s="1" t="s">
        <v>0</v>
      </c>
      <c r="D1" s="2"/>
      <c r="E1" s="2"/>
      <c r="F1" s="2"/>
      <c r="G1" s="2"/>
    </row>
    <row r="2" spans="1:10" s="1" customFormat="1" ht="15.75" x14ac:dyDescent="0.25">
      <c r="A2" s="1" t="s">
        <v>1</v>
      </c>
      <c r="D2" s="2"/>
      <c r="E2" s="2"/>
      <c r="F2" s="2"/>
      <c r="G2" s="2"/>
    </row>
    <row r="3" spans="1:10" s="1" customFormat="1" ht="15.75" x14ac:dyDescent="0.25">
      <c r="A3" s="1" t="s">
        <v>2</v>
      </c>
      <c r="D3" s="2"/>
      <c r="E3" s="2"/>
      <c r="F3" s="2"/>
      <c r="G3" s="2"/>
    </row>
    <row r="4" spans="1:10" s="1" customFormat="1" ht="15.75" x14ac:dyDescent="0.25">
      <c r="D4" s="2"/>
      <c r="E4" s="2"/>
      <c r="F4" s="2"/>
      <c r="G4" s="2"/>
    </row>
    <row r="5" spans="1:10" s="1" customFormat="1" ht="15.75" x14ac:dyDescent="0.25">
      <c r="A5" s="165" t="s">
        <v>3</v>
      </c>
      <c r="B5" s="165"/>
      <c r="C5" s="165"/>
      <c r="D5" s="165"/>
      <c r="E5" s="165"/>
      <c r="F5" s="165"/>
      <c r="G5" s="165"/>
      <c r="H5" s="165"/>
      <c r="I5" s="3"/>
      <c r="J5" s="3"/>
    </row>
    <row r="6" spans="1:10" s="1" customFormat="1" ht="15.75" x14ac:dyDescent="0.25">
      <c r="A6" s="166" t="s">
        <v>4</v>
      </c>
      <c r="B6" s="166"/>
      <c r="C6" s="166"/>
      <c r="D6" s="166"/>
      <c r="E6" s="166"/>
      <c r="F6" s="166"/>
      <c r="G6" s="166"/>
      <c r="H6" s="4"/>
    </row>
    <row r="7" spans="1:10" s="1" customFormat="1" ht="15.75" x14ac:dyDescent="0.25">
      <c r="B7" s="5" t="s">
        <v>5</v>
      </c>
      <c r="H7" s="4"/>
    </row>
    <row r="8" spans="1:10" s="1" customFormat="1" ht="15.75" x14ac:dyDescent="0.25">
      <c r="A8" s="167" t="s">
        <v>112</v>
      </c>
      <c r="B8" s="167"/>
      <c r="C8" s="167"/>
      <c r="D8" s="167"/>
      <c r="E8" s="167"/>
      <c r="F8" s="167"/>
      <c r="G8" s="167"/>
      <c r="H8" s="5"/>
    </row>
    <row r="9" spans="1:10" s="1" customFormat="1" ht="15.75" x14ac:dyDescent="0.25">
      <c r="A9" s="111"/>
      <c r="B9" s="111"/>
      <c r="C9" s="111"/>
      <c r="D9" s="111"/>
      <c r="E9" s="111"/>
      <c r="F9" s="111"/>
      <c r="G9" s="111"/>
      <c r="H9" s="5"/>
    </row>
    <row r="10" spans="1:10" ht="16.5" thickBot="1" x14ac:dyDescent="0.3">
      <c r="A10" s="167" t="s">
        <v>7</v>
      </c>
      <c r="B10" s="167"/>
      <c r="C10" s="167"/>
      <c r="D10" s="167"/>
      <c r="E10" s="167"/>
      <c r="F10" s="167"/>
      <c r="G10" s="167"/>
    </row>
    <row r="11" spans="1:10" ht="32.25" thickBot="1" x14ac:dyDescent="0.2">
      <c r="A11" s="112" t="s">
        <v>8</v>
      </c>
      <c r="B11" s="113" t="s">
        <v>9</v>
      </c>
      <c r="C11" s="113" t="s">
        <v>10</v>
      </c>
      <c r="D11" s="113" t="s">
        <v>11</v>
      </c>
      <c r="E11" s="113" t="s">
        <v>12</v>
      </c>
      <c r="F11" s="113" t="s">
        <v>13</v>
      </c>
      <c r="G11" s="114" t="s">
        <v>14</v>
      </c>
    </row>
    <row r="12" spans="1:10" ht="12" x14ac:dyDescent="0.2">
      <c r="A12" s="115" t="s">
        <v>113</v>
      </c>
      <c r="B12" s="116">
        <v>406377.69</v>
      </c>
      <c r="C12" s="116">
        <v>889709.68</v>
      </c>
      <c r="D12" s="116">
        <v>889709.68</v>
      </c>
      <c r="E12" s="116">
        <v>452799.56</v>
      </c>
      <c r="F12" s="117">
        <v>111.42</v>
      </c>
      <c r="G12" s="118">
        <v>50.89</v>
      </c>
    </row>
    <row r="13" spans="1:10" ht="12" x14ac:dyDescent="0.2">
      <c r="A13" s="119" t="s">
        <v>114</v>
      </c>
      <c r="B13" s="101">
        <v>1382.55</v>
      </c>
      <c r="C13" s="101">
        <v>9228.7900000000009</v>
      </c>
      <c r="D13" s="101">
        <v>9228.7900000000009</v>
      </c>
      <c r="E13" s="101">
        <v>4806.62</v>
      </c>
      <c r="F13" s="96">
        <v>347.66</v>
      </c>
      <c r="G13" s="91">
        <v>52.08</v>
      </c>
    </row>
    <row r="14" spans="1:10" ht="12" x14ac:dyDescent="0.2">
      <c r="A14" s="120" t="s">
        <v>15</v>
      </c>
      <c r="B14" s="101">
        <v>1382.55</v>
      </c>
      <c r="C14" s="101">
        <v>9228.7900000000009</v>
      </c>
      <c r="D14" s="101">
        <v>9228.7900000000009</v>
      </c>
      <c r="E14" s="101">
        <v>4806.62</v>
      </c>
      <c r="F14" s="96">
        <v>347.66</v>
      </c>
      <c r="G14" s="91">
        <v>52.08</v>
      </c>
    </row>
    <row r="15" spans="1:10" ht="24" x14ac:dyDescent="0.2">
      <c r="A15" s="120" t="s">
        <v>48</v>
      </c>
      <c r="B15" s="101">
        <v>1382.55</v>
      </c>
      <c r="C15" s="101">
        <v>9228.7900000000009</v>
      </c>
      <c r="D15" s="101">
        <v>9228.7900000000009</v>
      </c>
      <c r="E15" s="101">
        <v>4806.62</v>
      </c>
      <c r="F15" s="96">
        <v>347.66</v>
      </c>
      <c r="G15" s="91">
        <v>52.08</v>
      </c>
    </row>
    <row r="16" spans="1:10" ht="12" x14ac:dyDescent="0.2">
      <c r="A16" s="119" t="s">
        <v>115</v>
      </c>
      <c r="B16" s="101">
        <v>5674.27</v>
      </c>
      <c r="C16" s="101">
        <v>10000</v>
      </c>
      <c r="D16" s="101">
        <v>10000</v>
      </c>
      <c r="E16" s="101">
        <v>5547.01</v>
      </c>
      <c r="F16" s="96">
        <v>96.06</v>
      </c>
      <c r="G16" s="91">
        <v>55.47</v>
      </c>
    </row>
    <row r="17" spans="1:7" ht="12" x14ac:dyDescent="0.2">
      <c r="A17" s="120" t="s">
        <v>15</v>
      </c>
      <c r="B17" s="101">
        <v>5674.27</v>
      </c>
      <c r="C17" s="101">
        <v>10000</v>
      </c>
      <c r="D17" s="101">
        <v>10000</v>
      </c>
      <c r="E17" s="101">
        <v>5547.01</v>
      </c>
      <c r="F17" s="96">
        <v>96.06</v>
      </c>
      <c r="G17" s="91">
        <v>55.47</v>
      </c>
    </row>
    <row r="18" spans="1:7" ht="12" x14ac:dyDescent="0.2">
      <c r="A18" s="120" t="s">
        <v>37</v>
      </c>
      <c r="B18" s="96">
        <v>1.73</v>
      </c>
      <c r="C18" s="96">
        <v>10</v>
      </c>
      <c r="D18" s="96">
        <v>10</v>
      </c>
      <c r="E18" s="96">
        <v>1.75</v>
      </c>
      <c r="F18" s="96">
        <v>101.16</v>
      </c>
      <c r="G18" s="91">
        <v>17.5</v>
      </c>
    </row>
    <row r="19" spans="1:7" ht="24" x14ac:dyDescent="0.2">
      <c r="A19" s="120" t="s">
        <v>43</v>
      </c>
      <c r="B19" s="101">
        <v>5403.78</v>
      </c>
      <c r="C19" s="101">
        <v>9700</v>
      </c>
      <c r="D19" s="101">
        <v>9700</v>
      </c>
      <c r="E19" s="101">
        <v>5545.26</v>
      </c>
      <c r="F19" s="96">
        <v>100.75</v>
      </c>
      <c r="G19" s="91">
        <v>57.17</v>
      </c>
    </row>
    <row r="20" spans="1:7" ht="12" x14ac:dyDescent="0.2">
      <c r="A20" s="120" t="s">
        <v>52</v>
      </c>
      <c r="B20" s="96">
        <v>268.76</v>
      </c>
      <c r="C20" s="96">
        <v>290</v>
      </c>
      <c r="D20" s="96">
        <v>290</v>
      </c>
      <c r="E20" s="121"/>
      <c r="F20" s="121"/>
      <c r="G20" s="95"/>
    </row>
    <row r="21" spans="1:7" ht="12" x14ac:dyDescent="0.2">
      <c r="A21" s="119" t="s">
        <v>116</v>
      </c>
      <c r="B21" s="96">
        <v>209.21</v>
      </c>
      <c r="C21" s="101">
        <v>3000</v>
      </c>
      <c r="D21" s="101">
        <v>3000</v>
      </c>
      <c r="E21" s="101">
        <v>2638.91</v>
      </c>
      <c r="F21" s="101">
        <v>1261.3699999999999</v>
      </c>
      <c r="G21" s="91">
        <v>87.96</v>
      </c>
    </row>
    <row r="22" spans="1:7" ht="12" x14ac:dyDescent="0.2">
      <c r="A22" s="120" t="s">
        <v>15</v>
      </c>
      <c r="B22" s="96">
        <v>209.21</v>
      </c>
      <c r="C22" s="101">
        <v>3000</v>
      </c>
      <c r="D22" s="101">
        <v>3000</v>
      </c>
      <c r="E22" s="101">
        <v>2638.91</v>
      </c>
      <c r="F22" s="101">
        <v>1261.3699999999999</v>
      </c>
      <c r="G22" s="91">
        <v>87.96</v>
      </c>
    </row>
    <row r="23" spans="1:7" ht="24" x14ac:dyDescent="0.2">
      <c r="A23" s="120" t="s">
        <v>40</v>
      </c>
      <c r="B23" s="96">
        <v>209.21</v>
      </c>
      <c r="C23" s="101">
        <v>3000</v>
      </c>
      <c r="D23" s="101">
        <v>3000</v>
      </c>
      <c r="E23" s="101">
        <v>2638.91</v>
      </c>
      <c r="F23" s="101">
        <v>1261.3699999999999</v>
      </c>
      <c r="G23" s="91">
        <v>87.96</v>
      </c>
    </row>
    <row r="24" spans="1:7" ht="12" x14ac:dyDescent="0.2">
      <c r="A24" s="119" t="s">
        <v>117</v>
      </c>
      <c r="B24" s="101">
        <v>39670.9</v>
      </c>
      <c r="C24" s="101">
        <v>121701.41</v>
      </c>
      <c r="D24" s="101">
        <v>121701.41</v>
      </c>
      <c r="E24" s="101">
        <v>56994.32</v>
      </c>
      <c r="F24" s="96">
        <v>143.66999999999999</v>
      </c>
      <c r="G24" s="91">
        <v>46.83</v>
      </c>
    </row>
    <row r="25" spans="1:7" ht="12" x14ac:dyDescent="0.2">
      <c r="A25" s="120" t="s">
        <v>15</v>
      </c>
      <c r="B25" s="101">
        <v>39670.9</v>
      </c>
      <c r="C25" s="101">
        <v>121701.41</v>
      </c>
      <c r="D25" s="101">
        <v>121701.41</v>
      </c>
      <c r="E25" s="101">
        <v>56994.32</v>
      </c>
      <c r="F25" s="96">
        <v>143.66999999999999</v>
      </c>
      <c r="G25" s="91">
        <v>46.83</v>
      </c>
    </row>
    <row r="26" spans="1:7" ht="24" x14ac:dyDescent="0.2">
      <c r="A26" s="120" t="s">
        <v>48</v>
      </c>
      <c r="B26" s="101">
        <v>39670.9</v>
      </c>
      <c r="C26" s="101">
        <v>121701.41</v>
      </c>
      <c r="D26" s="101">
        <v>121701.41</v>
      </c>
      <c r="E26" s="101">
        <v>56994.32</v>
      </c>
      <c r="F26" s="96">
        <v>143.66999999999999</v>
      </c>
      <c r="G26" s="91">
        <v>46.83</v>
      </c>
    </row>
    <row r="27" spans="1:7" ht="12" x14ac:dyDescent="0.2">
      <c r="A27" s="119" t="s">
        <v>118</v>
      </c>
      <c r="B27" s="121"/>
      <c r="C27" s="101">
        <v>4429.83</v>
      </c>
      <c r="D27" s="101">
        <v>4429.83</v>
      </c>
      <c r="E27" s="101">
        <v>3208.8</v>
      </c>
      <c r="F27" s="121"/>
      <c r="G27" s="91">
        <v>72.44</v>
      </c>
    </row>
    <row r="28" spans="1:7" ht="12" x14ac:dyDescent="0.2">
      <c r="A28" s="120" t="s">
        <v>15</v>
      </c>
      <c r="B28" s="121"/>
      <c r="C28" s="101">
        <v>4429.83</v>
      </c>
      <c r="D28" s="101">
        <v>4429.83</v>
      </c>
      <c r="E28" s="101">
        <v>3208.8</v>
      </c>
      <c r="F28" s="121"/>
      <c r="G28" s="91">
        <v>72.44</v>
      </c>
    </row>
    <row r="29" spans="1:7" ht="24" x14ac:dyDescent="0.2">
      <c r="A29" s="120" t="s">
        <v>48</v>
      </c>
      <c r="B29" s="121"/>
      <c r="C29" s="101">
        <v>4429.83</v>
      </c>
      <c r="D29" s="101">
        <v>4429.83</v>
      </c>
      <c r="E29" s="101">
        <v>3208.8</v>
      </c>
      <c r="F29" s="121"/>
      <c r="G29" s="91">
        <v>72.44</v>
      </c>
    </row>
    <row r="30" spans="1:7" ht="12" x14ac:dyDescent="0.2">
      <c r="A30" s="119" t="s">
        <v>119</v>
      </c>
      <c r="B30" s="101">
        <v>359126.35</v>
      </c>
      <c r="C30" s="101">
        <v>740200</v>
      </c>
      <c r="D30" s="101">
        <v>740200</v>
      </c>
      <c r="E30" s="101">
        <v>376857.88</v>
      </c>
      <c r="F30" s="96">
        <v>104.94</v>
      </c>
      <c r="G30" s="91">
        <v>50.91</v>
      </c>
    </row>
    <row r="31" spans="1:7" ht="12" x14ac:dyDescent="0.2">
      <c r="A31" s="120" t="s">
        <v>15</v>
      </c>
      <c r="B31" s="101">
        <v>359126.35</v>
      </c>
      <c r="C31" s="101">
        <v>740200</v>
      </c>
      <c r="D31" s="101">
        <v>740200</v>
      </c>
      <c r="E31" s="101">
        <v>376857.88</v>
      </c>
      <c r="F31" s="96">
        <v>104.94</v>
      </c>
      <c r="G31" s="91">
        <v>50.91</v>
      </c>
    </row>
    <row r="32" spans="1:7" ht="24" x14ac:dyDescent="0.2">
      <c r="A32" s="120" t="s">
        <v>33</v>
      </c>
      <c r="B32" s="101">
        <v>359126.35</v>
      </c>
      <c r="C32" s="101">
        <v>740200</v>
      </c>
      <c r="D32" s="101">
        <v>740200</v>
      </c>
      <c r="E32" s="101">
        <v>376857.88</v>
      </c>
      <c r="F32" s="96">
        <v>104.94</v>
      </c>
      <c r="G32" s="91">
        <v>50.91</v>
      </c>
    </row>
    <row r="33" spans="1:7" ht="12" x14ac:dyDescent="0.2">
      <c r="A33" s="119" t="s">
        <v>120</v>
      </c>
      <c r="B33" s="96">
        <v>132.72</v>
      </c>
      <c r="C33" s="96">
        <v>649.65</v>
      </c>
      <c r="D33" s="96">
        <v>649.65</v>
      </c>
      <c r="E33" s="101">
        <v>2349.65</v>
      </c>
      <c r="F33" s="101">
        <v>1770.38</v>
      </c>
      <c r="G33" s="91">
        <v>361.68</v>
      </c>
    </row>
    <row r="34" spans="1:7" ht="12" x14ac:dyDescent="0.2">
      <c r="A34" s="120" t="s">
        <v>15</v>
      </c>
      <c r="B34" s="96">
        <v>132.72</v>
      </c>
      <c r="C34" s="96">
        <v>649.65</v>
      </c>
      <c r="D34" s="96">
        <v>649.65</v>
      </c>
      <c r="E34" s="101">
        <v>2349.65</v>
      </c>
      <c r="F34" s="101">
        <v>1770.38</v>
      </c>
      <c r="G34" s="91">
        <v>361.68</v>
      </c>
    </row>
    <row r="35" spans="1:7" ht="24" x14ac:dyDescent="0.2">
      <c r="A35" s="120" t="s">
        <v>43</v>
      </c>
      <c r="B35" s="96">
        <v>132.72</v>
      </c>
      <c r="C35" s="96">
        <v>649.65</v>
      </c>
      <c r="D35" s="96">
        <v>649.65</v>
      </c>
      <c r="E35" s="101">
        <v>2349.65</v>
      </c>
      <c r="F35" s="101">
        <v>1770.38</v>
      </c>
      <c r="G35" s="91">
        <v>361.68</v>
      </c>
    </row>
    <row r="36" spans="1:7" ht="24" x14ac:dyDescent="0.2">
      <c r="A36" s="119" t="s">
        <v>121</v>
      </c>
      <c r="B36" s="96">
        <v>181.69</v>
      </c>
      <c r="C36" s="96">
        <v>500</v>
      </c>
      <c r="D36" s="96">
        <v>500</v>
      </c>
      <c r="E36" s="96">
        <v>396.37</v>
      </c>
      <c r="F36" s="96">
        <v>218.16</v>
      </c>
      <c r="G36" s="91">
        <v>79.27</v>
      </c>
    </row>
    <row r="37" spans="1:7" ht="12" x14ac:dyDescent="0.2">
      <c r="A37" s="120" t="s">
        <v>16</v>
      </c>
      <c r="B37" s="96">
        <v>181.69</v>
      </c>
      <c r="C37" s="96">
        <v>500</v>
      </c>
      <c r="D37" s="96">
        <v>500</v>
      </c>
      <c r="E37" s="96">
        <v>396.37</v>
      </c>
      <c r="F37" s="96">
        <v>218.16</v>
      </c>
      <c r="G37" s="91">
        <v>79.27</v>
      </c>
    </row>
    <row r="38" spans="1:7" ht="12.75" thickBot="1" x14ac:dyDescent="0.25">
      <c r="A38" s="122" t="s">
        <v>55</v>
      </c>
      <c r="B38" s="123">
        <v>181.69</v>
      </c>
      <c r="C38" s="123">
        <v>500</v>
      </c>
      <c r="D38" s="123">
        <v>500</v>
      </c>
      <c r="E38" s="123">
        <v>396.37</v>
      </c>
      <c r="F38" s="123">
        <v>218.16</v>
      </c>
      <c r="G38" s="124">
        <v>79.27</v>
      </c>
    </row>
  </sheetData>
  <mergeCells count="4">
    <mergeCell ref="A5:H5"/>
    <mergeCell ref="A6:G6"/>
    <mergeCell ref="A8:G8"/>
    <mergeCell ref="A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sqref="A1:XFD1048576"/>
    </sheetView>
  </sheetViews>
  <sheetFormatPr defaultRowHeight="11.25" x14ac:dyDescent="0.15"/>
  <cols>
    <col min="1" max="1" width="55.7109375" style="6" customWidth="1"/>
    <col min="2" max="2" width="15.5703125" style="6" customWidth="1"/>
    <col min="3" max="7" width="14.7109375" style="6" customWidth="1"/>
    <col min="8" max="16384" width="9.140625" style="6"/>
  </cols>
  <sheetData>
    <row r="1" spans="1:10" s="1" customFormat="1" ht="15.75" x14ac:dyDescent="0.25">
      <c r="A1" s="1" t="s">
        <v>0</v>
      </c>
      <c r="D1" s="2"/>
      <c r="E1" s="2"/>
      <c r="F1" s="2"/>
      <c r="G1" s="2"/>
    </row>
    <row r="2" spans="1:10" s="1" customFormat="1" ht="15.75" x14ac:dyDescent="0.25">
      <c r="A2" s="1" t="s">
        <v>1</v>
      </c>
      <c r="D2" s="2"/>
      <c r="E2" s="2"/>
      <c r="F2" s="2"/>
      <c r="G2" s="2"/>
    </row>
    <row r="3" spans="1:10" s="1" customFormat="1" ht="15.75" x14ac:dyDescent="0.25">
      <c r="A3" s="1" t="s">
        <v>2</v>
      </c>
      <c r="D3" s="2"/>
      <c r="E3" s="2"/>
      <c r="F3" s="2"/>
      <c r="G3" s="2"/>
    </row>
    <row r="4" spans="1:10" s="1" customFormat="1" ht="15.75" x14ac:dyDescent="0.25">
      <c r="D4" s="2"/>
      <c r="E4" s="2"/>
      <c r="F4" s="2"/>
      <c r="G4" s="2"/>
    </row>
    <row r="5" spans="1:10" s="1" customFormat="1" ht="20.25" customHeight="1" x14ac:dyDescent="0.25">
      <c r="A5" s="165" t="s">
        <v>3</v>
      </c>
      <c r="B5" s="165"/>
      <c r="C5" s="165"/>
      <c r="D5" s="165"/>
      <c r="E5" s="165"/>
      <c r="F5" s="165"/>
      <c r="G5" s="165"/>
      <c r="H5" s="165"/>
      <c r="I5" s="3"/>
      <c r="J5" s="3"/>
    </row>
    <row r="6" spans="1:10" s="1" customFormat="1" ht="17.25" customHeight="1" x14ac:dyDescent="0.25">
      <c r="A6" s="166" t="s">
        <v>4</v>
      </c>
      <c r="B6" s="166"/>
      <c r="C6" s="166"/>
      <c r="D6" s="166"/>
      <c r="E6" s="166"/>
      <c r="F6" s="166"/>
      <c r="G6" s="166"/>
      <c r="H6" s="4"/>
    </row>
    <row r="7" spans="1:10" s="1" customFormat="1" ht="25.5" customHeight="1" x14ac:dyDescent="0.25">
      <c r="B7" s="5" t="s">
        <v>5</v>
      </c>
      <c r="H7" s="4"/>
    </row>
    <row r="8" spans="1:10" s="1" customFormat="1" ht="15.75" x14ac:dyDescent="0.25">
      <c r="A8" s="167" t="s">
        <v>122</v>
      </c>
      <c r="B8" s="167"/>
      <c r="C8" s="167"/>
      <c r="D8" s="167"/>
      <c r="E8" s="167"/>
      <c r="F8" s="167"/>
      <c r="G8" s="167"/>
      <c r="H8" s="5"/>
    </row>
    <row r="10" spans="1:10" ht="16.5" thickBot="1" x14ac:dyDescent="0.3">
      <c r="A10" s="167" t="s">
        <v>7</v>
      </c>
      <c r="B10" s="167"/>
      <c r="C10" s="167"/>
      <c r="D10" s="167"/>
      <c r="E10" s="167"/>
      <c r="F10" s="167"/>
      <c r="G10" s="167"/>
    </row>
    <row r="11" spans="1:10" s="126" customFormat="1" ht="27" customHeight="1" thickBot="1" x14ac:dyDescent="0.2">
      <c r="A11" s="125" t="s">
        <v>8</v>
      </c>
      <c r="B11" s="77" t="s">
        <v>9</v>
      </c>
      <c r="C11" s="113" t="s">
        <v>10</v>
      </c>
      <c r="D11" s="113" t="s">
        <v>11</v>
      </c>
      <c r="E11" s="113" t="s">
        <v>12</v>
      </c>
      <c r="F11" s="113" t="s">
        <v>13</v>
      </c>
      <c r="G11" s="114" t="s">
        <v>14</v>
      </c>
    </row>
    <row r="12" spans="1:10" ht="18.75" customHeight="1" x14ac:dyDescent="0.2">
      <c r="A12" s="127" t="s">
        <v>113</v>
      </c>
      <c r="B12" s="128">
        <v>407964.49</v>
      </c>
      <c r="C12" s="128">
        <v>895723.3</v>
      </c>
      <c r="D12" s="128">
        <v>895723.3</v>
      </c>
      <c r="E12" s="128">
        <v>448627.05</v>
      </c>
      <c r="F12" s="129">
        <v>109.97</v>
      </c>
      <c r="G12" s="130">
        <v>50.09</v>
      </c>
    </row>
    <row r="13" spans="1:10" ht="12.75" x14ac:dyDescent="0.2">
      <c r="A13" s="131" t="s">
        <v>114</v>
      </c>
      <c r="B13" s="17">
        <v>1382.54</v>
      </c>
      <c r="C13" s="17">
        <v>9228.7900000000009</v>
      </c>
      <c r="D13" s="17">
        <v>9228.7900000000009</v>
      </c>
      <c r="E13" s="17">
        <v>4806.62</v>
      </c>
      <c r="F13" s="18">
        <v>347.67</v>
      </c>
      <c r="G13" s="91">
        <v>52.08</v>
      </c>
    </row>
    <row r="14" spans="1:10" ht="12.75" x14ac:dyDescent="0.2">
      <c r="A14" s="132" t="s">
        <v>17</v>
      </c>
      <c r="B14" s="17">
        <v>1382.54</v>
      </c>
      <c r="C14" s="17">
        <v>9228.7900000000009</v>
      </c>
      <c r="D14" s="17">
        <v>9228.7900000000009</v>
      </c>
      <c r="E14" s="17">
        <v>4806.62</v>
      </c>
      <c r="F14" s="18">
        <v>347.67</v>
      </c>
      <c r="G14" s="91">
        <v>52.08</v>
      </c>
    </row>
    <row r="15" spans="1:10" ht="12.75" x14ac:dyDescent="0.2">
      <c r="A15" s="132" t="s">
        <v>59</v>
      </c>
      <c r="B15" s="133"/>
      <c r="C15" s="17">
        <v>5817.38</v>
      </c>
      <c r="D15" s="17">
        <v>5817.38</v>
      </c>
      <c r="E15" s="17">
        <v>3142.42</v>
      </c>
      <c r="F15" s="133"/>
      <c r="G15" s="91">
        <v>54.02</v>
      </c>
    </row>
    <row r="16" spans="1:10" ht="12.75" x14ac:dyDescent="0.2">
      <c r="A16" s="132" t="s">
        <v>67</v>
      </c>
      <c r="B16" s="17">
        <v>1382.54</v>
      </c>
      <c r="C16" s="17">
        <v>3281.41</v>
      </c>
      <c r="D16" s="17">
        <v>3281.41</v>
      </c>
      <c r="E16" s="17">
        <v>1664.2</v>
      </c>
      <c r="F16" s="18">
        <v>120.37</v>
      </c>
      <c r="G16" s="91">
        <v>50.72</v>
      </c>
    </row>
    <row r="17" spans="1:7" ht="25.5" x14ac:dyDescent="0.2">
      <c r="A17" s="132" t="s">
        <v>98</v>
      </c>
      <c r="B17" s="133"/>
      <c r="C17" s="18">
        <v>130</v>
      </c>
      <c r="D17" s="18">
        <v>130</v>
      </c>
      <c r="E17" s="133"/>
      <c r="F17" s="133"/>
      <c r="G17" s="95"/>
    </row>
    <row r="18" spans="1:7" ht="12.75" x14ac:dyDescent="0.2">
      <c r="A18" s="131" t="s">
        <v>115</v>
      </c>
      <c r="B18" s="17">
        <v>3904.8</v>
      </c>
      <c r="C18" s="17">
        <v>10000</v>
      </c>
      <c r="D18" s="17">
        <v>10000</v>
      </c>
      <c r="E18" s="17">
        <v>3029.41</v>
      </c>
      <c r="F18" s="18">
        <v>77.58</v>
      </c>
      <c r="G18" s="91">
        <v>30.29</v>
      </c>
    </row>
    <row r="19" spans="1:7" ht="12.75" x14ac:dyDescent="0.2">
      <c r="A19" s="132" t="s">
        <v>17</v>
      </c>
      <c r="B19" s="17">
        <v>3812.29</v>
      </c>
      <c r="C19" s="17">
        <v>8500</v>
      </c>
      <c r="D19" s="17">
        <v>8500</v>
      </c>
      <c r="E19" s="17">
        <v>2943.51</v>
      </c>
      <c r="F19" s="18">
        <v>77.209999999999994</v>
      </c>
      <c r="G19" s="91">
        <v>34.630000000000003</v>
      </c>
    </row>
    <row r="20" spans="1:7" ht="12.75" x14ac:dyDescent="0.2">
      <c r="A20" s="132" t="s">
        <v>67</v>
      </c>
      <c r="B20" s="17">
        <v>3812.29</v>
      </c>
      <c r="C20" s="17">
        <v>8480</v>
      </c>
      <c r="D20" s="17">
        <v>8480</v>
      </c>
      <c r="E20" s="17">
        <v>2943.51</v>
      </c>
      <c r="F20" s="18">
        <v>77.209999999999994</v>
      </c>
      <c r="G20" s="91">
        <v>34.71</v>
      </c>
    </row>
    <row r="21" spans="1:7" ht="12.75" x14ac:dyDescent="0.2">
      <c r="A21" s="132" t="s">
        <v>94</v>
      </c>
      <c r="B21" s="133"/>
      <c r="C21" s="18">
        <v>20</v>
      </c>
      <c r="D21" s="18">
        <v>20</v>
      </c>
      <c r="E21" s="133"/>
      <c r="F21" s="133"/>
      <c r="G21" s="95"/>
    </row>
    <row r="22" spans="1:7" ht="12.75" x14ac:dyDescent="0.2">
      <c r="A22" s="132" t="s">
        <v>18</v>
      </c>
      <c r="B22" s="18">
        <v>92.51</v>
      </c>
      <c r="C22" s="17">
        <v>1500</v>
      </c>
      <c r="D22" s="17">
        <v>1500</v>
      </c>
      <c r="E22" s="18">
        <v>85.9</v>
      </c>
      <c r="F22" s="18">
        <v>92.85</v>
      </c>
      <c r="G22" s="91">
        <v>5.73</v>
      </c>
    </row>
    <row r="23" spans="1:7" ht="25.5" x14ac:dyDescent="0.2">
      <c r="A23" s="132" t="s">
        <v>104</v>
      </c>
      <c r="B23" s="18">
        <v>92.51</v>
      </c>
      <c r="C23" s="17">
        <v>1500</v>
      </c>
      <c r="D23" s="17">
        <v>1500</v>
      </c>
      <c r="E23" s="18">
        <v>85.9</v>
      </c>
      <c r="F23" s="18">
        <v>92.85</v>
      </c>
      <c r="G23" s="91">
        <v>5.73</v>
      </c>
    </row>
    <row r="24" spans="1:7" ht="25.5" x14ac:dyDescent="0.2">
      <c r="A24" s="131" t="s">
        <v>123</v>
      </c>
      <c r="B24" s="133"/>
      <c r="C24" s="17">
        <v>2542.44</v>
      </c>
      <c r="D24" s="17">
        <v>2542.44</v>
      </c>
      <c r="E24" s="133"/>
      <c r="F24" s="133"/>
      <c r="G24" s="95"/>
    </row>
    <row r="25" spans="1:7" ht="12.75" x14ac:dyDescent="0.2">
      <c r="A25" s="132" t="s">
        <v>18</v>
      </c>
      <c r="B25" s="133"/>
      <c r="C25" s="17">
        <v>2542.44</v>
      </c>
      <c r="D25" s="17">
        <v>2542.44</v>
      </c>
      <c r="E25" s="133"/>
      <c r="F25" s="133"/>
      <c r="G25" s="95"/>
    </row>
    <row r="26" spans="1:7" ht="25.5" x14ac:dyDescent="0.2">
      <c r="A26" s="132" t="s">
        <v>104</v>
      </c>
      <c r="B26" s="133"/>
      <c r="C26" s="17">
        <v>2542.44</v>
      </c>
      <c r="D26" s="17">
        <v>2542.44</v>
      </c>
      <c r="E26" s="133"/>
      <c r="F26" s="133"/>
      <c r="G26" s="95"/>
    </row>
    <row r="27" spans="1:7" ht="25.5" x14ac:dyDescent="0.2">
      <c r="A27" s="131" t="s">
        <v>116</v>
      </c>
      <c r="B27" s="18">
        <v>313.56</v>
      </c>
      <c r="C27" s="17">
        <v>3000</v>
      </c>
      <c r="D27" s="17">
        <v>3000</v>
      </c>
      <c r="E27" s="17">
        <v>2008.27</v>
      </c>
      <c r="F27" s="18">
        <v>640.47</v>
      </c>
      <c r="G27" s="91">
        <v>66.94</v>
      </c>
    </row>
    <row r="28" spans="1:7" ht="12.75" x14ac:dyDescent="0.2">
      <c r="A28" s="132" t="s">
        <v>17</v>
      </c>
      <c r="B28" s="18">
        <v>313.56</v>
      </c>
      <c r="C28" s="17">
        <v>3000</v>
      </c>
      <c r="D28" s="17">
        <v>3000</v>
      </c>
      <c r="E28" s="17">
        <v>2008.27</v>
      </c>
      <c r="F28" s="18">
        <v>640.47</v>
      </c>
      <c r="G28" s="91">
        <v>66.94</v>
      </c>
    </row>
    <row r="29" spans="1:7" ht="12.75" x14ac:dyDescent="0.2">
      <c r="A29" s="132" t="s">
        <v>67</v>
      </c>
      <c r="B29" s="18">
        <v>313.56</v>
      </c>
      <c r="C29" s="17">
        <v>3000</v>
      </c>
      <c r="D29" s="17">
        <v>3000</v>
      </c>
      <c r="E29" s="17">
        <v>2008.27</v>
      </c>
      <c r="F29" s="18">
        <v>640.47</v>
      </c>
      <c r="G29" s="91">
        <v>66.94</v>
      </c>
    </row>
    <row r="30" spans="1:7" ht="12.75" x14ac:dyDescent="0.2">
      <c r="A30" s="131" t="s">
        <v>117</v>
      </c>
      <c r="B30" s="17">
        <v>39670.93</v>
      </c>
      <c r="C30" s="17">
        <v>121701.41</v>
      </c>
      <c r="D30" s="17">
        <v>121701.41</v>
      </c>
      <c r="E30" s="17">
        <v>56994.32</v>
      </c>
      <c r="F30" s="18">
        <v>143.66999999999999</v>
      </c>
      <c r="G30" s="91">
        <v>46.83</v>
      </c>
    </row>
    <row r="31" spans="1:7" ht="12.75" x14ac:dyDescent="0.2">
      <c r="A31" s="132" t="s">
        <v>17</v>
      </c>
      <c r="B31" s="17">
        <v>39670.93</v>
      </c>
      <c r="C31" s="17">
        <v>116710.41</v>
      </c>
      <c r="D31" s="17">
        <v>116710.41</v>
      </c>
      <c r="E31" s="17">
        <v>52574.32</v>
      </c>
      <c r="F31" s="18">
        <v>132.53</v>
      </c>
      <c r="G31" s="91">
        <v>45.05</v>
      </c>
    </row>
    <row r="32" spans="1:7" ht="12.75" x14ac:dyDescent="0.2">
      <c r="A32" s="132" t="s">
        <v>67</v>
      </c>
      <c r="B32" s="17">
        <v>39512.54</v>
      </c>
      <c r="C32" s="17">
        <v>116365.33</v>
      </c>
      <c r="D32" s="17">
        <v>116365.33</v>
      </c>
      <c r="E32" s="17">
        <v>52414.47</v>
      </c>
      <c r="F32" s="18">
        <v>132.65</v>
      </c>
      <c r="G32" s="91">
        <v>45.04</v>
      </c>
    </row>
    <row r="33" spans="1:7" ht="12.75" x14ac:dyDescent="0.2">
      <c r="A33" s="132" t="s">
        <v>94</v>
      </c>
      <c r="B33" s="18">
        <v>158.38999999999999</v>
      </c>
      <c r="C33" s="18">
        <v>345.08</v>
      </c>
      <c r="D33" s="18">
        <v>345.08</v>
      </c>
      <c r="E33" s="18">
        <v>159.85</v>
      </c>
      <c r="F33" s="18">
        <v>100.92</v>
      </c>
      <c r="G33" s="91">
        <v>46.32</v>
      </c>
    </row>
    <row r="34" spans="1:7" ht="12.75" x14ac:dyDescent="0.2">
      <c r="A34" s="132" t="s">
        <v>18</v>
      </c>
      <c r="B34" s="133"/>
      <c r="C34" s="17">
        <v>4991</v>
      </c>
      <c r="D34" s="17">
        <v>4991</v>
      </c>
      <c r="E34" s="17">
        <v>4420</v>
      </c>
      <c r="F34" s="133"/>
      <c r="G34" s="91">
        <v>88.56</v>
      </c>
    </row>
    <row r="35" spans="1:7" ht="25.5" x14ac:dyDescent="0.2">
      <c r="A35" s="132" t="s">
        <v>104</v>
      </c>
      <c r="B35" s="133"/>
      <c r="C35" s="17">
        <v>4991</v>
      </c>
      <c r="D35" s="17">
        <v>4991</v>
      </c>
      <c r="E35" s="17">
        <v>4420</v>
      </c>
      <c r="F35" s="133"/>
      <c r="G35" s="91">
        <v>88.56</v>
      </c>
    </row>
    <row r="36" spans="1:7" ht="12.75" x14ac:dyDescent="0.2">
      <c r="A36" s="131" t="s">
        <v>118</v>
      </c>
      <c r="B36" s="133"/>
      <c r="C36" s="17">
        <v>4429.83</v>
      </c>
      <c r="D36" s="17">
        <v>4429.83</v>
      </c>
      <c r="E36" s="17">
        <v>3208.8</v>
      </c>
      <c r="F36" s="133"/>
      <c r="G36" s="91">
        <v>72.44</v>
      </c>
    </row>
    <row r="37" spans="1:7" ht="12.75" x14ac:dyDescent="0.2">
      <c r="A37" s="132" t="s">
        <v>17</v>
      </c>
      <c r="B37" s="133"/>
      <c r="C37" s="17">
        <v>4429.83</v>
      </c>
      <c r="D37" s="17">
        <v>4429.83</v>
      </c>
      <c r="E37" s="17">
        <v>3208.8</v>
      </c>
      <c r="F37" s="133"/>
      <c r="G37" s="91">
        <v>72.44</v>
      </c>
    </row>
    <row r="38" spans="1:7" ht="12.75" x14ac:dyDescent="0.2">
      <c r="A38" s="132" t="s">
        <v>59</v>
      </c>
      <c r="B38" s="133"/>
      <c r="C38" s="17">
        <v>4350.2</v>
      </c>
      <c r="D38" s="17">
        <v>4350.2</v>
      </c>
      <c r="E38" s="17">
        <v>3208.8</v>
      </c>
      <c r="F38" s="133"/>
      <c r="G38" s="91">
        <v>73.760000000000005</v>
      </c>
    </row>
    <row r="39" spans="1:7" ht="12.75" x14ac:dyDescent="0.2">
      <c r="A39" s="132" t="s">
        <v>67</v>
      </c>
      <c r="B39" s="133"/>
      <c r="C39" s="18">
        <v>79.63</v>
      </c>
      <c r="D39" s="18">
        <v>79.63</v>
      </c>
      <c r="E39" s="133"/>
      <c r="F39" s="133"/>
      <c r="G39" s="95"/>
    </row>
    <row r="40" spans="1:7" ht="12.75" x14ac:dyDescent="0.2">
      <c r="A40" s="131" t="s">
        <v>119</v>
      </c>
      <c r="B40" s="17">
        <v>360585.36</v>
      </c>
      <c r="C40" s="17">
        <v>740200</v>
      </c>
      <c r="D40" s="17">
        <v>740200</v>
      </c>
      <c r="E40" s="17">
        <v>374894.19</v>
      </c>
      <c r="F40" s="18">
        <v>103.97</v>
      </c>
      <c r="G40" s="91">
        <v>50.65</v>
      </c>
    </row>
    <row r="41" spans="1:7" ht="12.75" x14ac:dyDescent="0.2">
      <c r="A41" s="132" t="s">
        <v>17</v>
      </c>
      <c r="B41" s="17">
        <v>360585.36</v>
      </c>
      <c r="C41" s="17">
        <v>739182</v>
      </c>
      <c r="D41" s="17">
        <v>739182</v>
      </c>
      <c r="E41" s="17">
        <v>374894.19</v>
      </c>
      <c r="F41" s="18">
        <v>103.97</v>
      </c>
      <c r="G41" s="91">
        <v>50.72</v>
      </c>
    </row>
    <row r="42" spans="1:7" ht="12.75" x14ac:dyDescent="0.2">
      <c r="A42" s="132" t="s">
        <v>59</v>
      </c>
      <c r="B42" s="17">
        <v>352359.3</v>
      </c>
      <c r="C42" s="17">
        <v>731335</v>
      </c>
      <c r="D42" s="17">
        <v>731335</v>
      </c>
      <c r="E42" s="17">
        <v>371689.75</v>
      </c>
      <c r="F42" s="18">
        <v>105.49</v>
      </c>
      <c r="G42" s="91">
        <v>50.82</v>
      </c>
    </row>
    <row r="43" spans="1:7" ht="12.75" x14ac:dyDescent="0.2">
      <c r="A43" s="132" t="s">
        <v>67</v>
      </c>
      <c r="B43" s="17">
        <v>6292.43</v>
      </c>
      <c r="C43" s="17">
        <v>6847</v>
      </c>
      <c r="D43" s="17">
        <v>6847</v>
      </c>
      <c r="E43" s="17">
        <v>2690.11</v>
      </c>
      <c r="F43" s="18">
        <v>42.75</v>
      </c>
      <c r="G43" s="91">
        <v>39.29</v>
      </c>
    </row>
    <row r="44" spans="1:7" ht="12.75" x14ac:dyDescent="0.2">
      <c r="A44" s="132" t="s">
        <v>94</v>
      </c>
      <c r="B44" s="17">
        <v>1933.63</v>
      </c>
      <c r="C44" s="17">
        <v>1000</v>
      </c>
      <c r="D44" s="17">
        <v>1000</v>
      </c>
      <c r="E44" s="18">
        <v>272.95</v>
      </c>
      <c r="F44" s="18">
        <v>14.12</v>
      </c>
      <c r="G44" s="91">
        <v>27.3</v>
      </c>
    </row>
    <row r="45" spans="1:7" ht="12.75" x14ac:dyDescent="0.2">
      <c r="A45" s="132" t="s">
        <v>101</v>
      </c>
      <c r="B45" s="133"/>
      <c r="C45" s="133"/>
      <c r="D45" s="133"/>
      <c r="E45" s="18">
        <v>241.38</v>
      </c>
      <c r="F45" s="133"/>
      <c r="G45" s="95"/>
    </row>
    <row r="46" spans="1:7" ht="12.75" x14ac:dyDescent="0.2">
      <c r="A46" s="132" t="s">
        <v>18</v>
      </c>
      <c r="B46" s="133"/>
      <c r="C46" s="17">
        <v>1018</v>
      </c>
      <c r="D46" s="17">
        <v>1018</v>
      </c>
      <c r="E46" s="133"/>
      <c r="F46" s="133"/>
      <c r="G46" s="95"/>
    </row>
    <row r="47" spans="1:7" ht="25.5" x14ac:dyDescent="0.2">
      <c r="A47" s="132" t="s">
        <v>104</v>
      </c>
      <c r="B47" s="133"/>
      <c r="C47" s="17">
        <v>1018</v>
      </c>
      <c r="D47" s="17">
        <v>1018</v>
      </c>
      <c r="E47" s="133"/>
      <c r="F47" s="133"/>
      <c r="G47" s="95"/>
    </row>
    <row r="48" spans="1:7" ht="12.75" x14ac:dyDescent="0.2">
      <c r="A48" s="131" t="s">
        <v>124</v>
      </c>
      <c r="B48" s="17">
        <v>2040.37</v>
      </c>
      <c r="C48" s="17">
        <v>3471.18</v>
      </c>
      <c r="D48" s="17">
        <v>3471.18</v>
      </c>
      <c r="E48" s="17">
        <v>3335.79</v>
      </c>
      <c r="F48" s="18">
        <v>163.49</v>
      </c>
      <c r="G48" s="91">
        <v>96.1</v>
      </c>
    </row>
    <row r="49" spans="1:7" ht="12.75" x14ac:dyDescent="0.2">
      <c r="A49" s="132" t="s">
        <v>17</v>
      </c>
      <c r="B49" s="18">
        <v>775.4</v>
      </c>
      <c r="C49" s="18">
        <v>591.38</v>
      </c>
      <c r="D49" s="18">
        <v>591.38</v>
      </c>
      <c r="E49" s="18">
        <v>455.99</v>
      </c>
      <c r="F49" s="18">
        <v>58.81</v>
      </c>
      <c r="G49" s="91">
        <v>77.11</v>
      </c>
    </row>
    <row r="50" spans="1:7" ht="12.75" x14ac:dyDescent="0.2">
      <c r="A50" s="132" t="s">
        <v>67</v>
      </c>
      <c r="B50" s="18">
        <v>775.4</v>
      </c>
      <c r="C50" s="18">
        <v>570.99</v>
      </c>
      <c r="D50" s="18">
        <v>570.99</v>
      </c>
      <c r="E50" s="18">
        <v>455.99</v>
      </c>
      <c r="F50" s="18">
        <v>58.81</v>
      </c>
      <c r="G50" s="91">
        <v>79.86</v>
      </c>
    </row>
    <row r="51" spans="1:7" ht="12.75" x14ac:dyDescent="0.2">
      <c r="A51" s="132" t="s">
        <v>94</v>
      </c>
      <c r="B51" s="133"/>
      <c r="C51" s="18">
        <v>20.39</v>
      </c>
      <c r="D51" s="18">
        <v>20.39</v>
      </c>
      <c r="E51" s="133"/>
      <c r="F51" s="133"/>
      <c r="G51" s="95"/>
    </row>
    <row r="52" spans="1:7" ht="12.75" x14ac:dyDescent="0.2">
      <c r="A52" s="132" t="s">
        <v>18</v>
      </c>
      <c r="B52" s="17">
        <v>1264.97</v>
      </c>
      <c r="C52" s="17">
        <v>2879.8</v>
      </c>
      <c r="D52" s="17">
        <v>2879.8</v>
      </c>
      <c r="E52" s="17">
        <v>2879.8</v>
      </c>
      <c r="F52" s="18">
        <v>227.66</v>
      </c>
      <c r="G52" s="91">
        <v>100</v>
      </c>
    </row>
    <row r="53" spans="1:7" ht="25.5" x14ac:dyDescent="0.2">
      <c r="A53" s="132" t="s">
        <v>104</v>
      </c>
      <c r="B53" s="17">
        <v>1264.97</v>
      </c>
      <c r="C53" s="17">
        <v>2879.8</v>
      </c>
      <c r="D53" s="17">
        <v>2879.8</v>
      </c>
      <c r="E53" s="17">
        <v>2879.8</v>
      </c>
      <c r="F53" s="18">
        <v>227.66</v>
      </c>
      <c r="G53" s="91">
        <v>100</v>
      </c>
    </row>
    <row r="54" spans="1:7" ht="12.75" x14ac:dyDescent="0.2">
      <c r="A54" s="131" t="s">
        <v>120</v>
      </c>
      <c r="B54" s="18">
        <v>66.930000000000007</v>
      </c>
      <c r="C54" s="18">
        <v>649.65</v>
      </c>
      <c r="D54" s="18">
        <v>649.65</v>
      </c>
      <c r="E54" s="18">
        <v>349.65</v>
      </c>
      <c r="F54" s="18">
        <v>522.41</v>
      </c>
      <c r="G54" s="91">
        <v>53.82</v>
      </c>
    </row>
    <row r="55" spans="1:7" ht="12.75" x14ac:dyDescent="0.2">
      <c r="A55" s="132" t="s">
        <v>17</v>
      </c>
      <c r="B55" s="18">
        <v>66.930000000000007</v>
      </c>
      <c r="C55" s="18">
        <v>649.65</v>
      </c>
      <c r="D55" s="18">
        <v>649.65</v>
      </c>
      <c r="E55" s="18">
        <v>349.65</v>
      </c>
      <c r="F55" s="18">
        <v>522.41</v>
      </c>
      <c r="G55" s="91">
        <v>53.82</v>
      </c>
    </row>
    <row r="56" spans="1:7" ht="12.75" x14ac:dyDescent="0.2">
      <c r="A56" s="132" t="s">
        <v>67</v>
      </c>
      <c r="B56" s="18">
        <v>66.930000000000007</v>
      </c>
      <c r="C56" s="18">
        <v>649.65</v>
      </c>
      <c r="D56" s="18">
        <v>649.65</v>
      </c>
      <c r="E56" s="18">
        <v>349.65</v>
      </c>
      <c r="F56" s="18">
        <v>522.41</v>
      </c>
      <c r="G56" s="91">
        <v>53.82</v>
      </c>
    </row>
    <row r="57" spans="1:7" ht="25.5" x14ac:dyDescent="0.2">
      <c r="A57" s="131" t="s">
        <v>121</v>
      </c>
      <c r="B57" s="133"/>
      <c r="C57" s="18">
        <v>500</v>
      </c>
      <c r="D57" s="18">
        <v>500</v>
      </c>
      <c r="E57" s="133"/>
      <c r="F57" s="133"/>
      <c r="G57" s="95"/>
    </row>
    <row r="58" spans="1:7" ht="12.75" x14ac:dyDescent="0.2">
      <c r="A58" s="132" t="s">
        <v>17</v>
      </c>
      <c r="B58" s="133"/>
      <c r="C58" s="18">
        <v>500</v>
      </c>
      <c r="D58" s="18">
        <v>500</v>
      </c>
      <c r="E58" s="133"/>
      <c r="F58" s="133"/>
      <c r="G58" s="95"/>
    </row>
    <row r="59" spans="1:7" ht="13.5" thickBot="1" x14ac:dyDescent="0.25">
      <c r="A59" s="134" t="s">
        <v>67</v>
      </c>
      <c r="B59" s="135"/>
      <c r="C59" s="136">
        <v>500</v>
      </c>
      <c r="D59" s="136">
        <v>500</v>
      </c>
      <c r="E59" s="135"/>
      <c r="F59" s="135"/>
      <c r="G59" s="137"/>
    </row>
  </sheetData>
  <mergeCells count="4">
    <mergeCell ref="A5:H5"/>
    <mergeCell ref="A6:G6"/>
    <mergeCell ref="A8:G8"/>
    <mergeCell ref="A10:G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5"/>
  <sheetViews>
    <sheetView workbookViewId="0">
      <selection sqref="A1:XFD1048576"/>
    </sheetView>
  </sheetViews>
  <sheetFormatPr defaultRowHeight="11.25" x14ac:dyDescent="0.15"/>
  <cols>
    <col min="1" max="1" width="55.7109375" style="6" customWidth="1"/>
    <col min="2" max="7" width="14.28515625" style="6" customWidth="1"/>
    <col min="8" max="16384" width="9.140625" style="6"/>
  </cols>
  <sheetData>
    <row r="1" spans="1:141" x14ac:dyDescent="0.15">
      <c r="A1" s="6" t="s">
        <v>125</v>
      </c>
    </row>
    <row r="2" spans="1:141" s="1" customFormat="1" ht="15.75" x14ac:dyDescent="0.25">
      <c r="A2" s="1" t="s">
        <v>0</v>
      </c>
      <c r="D2" s="2"/>
      <c r="E2" s="2"/>
      <c r="F2" s="2"/>
      <c r="G2" s="2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</row>
    <row r="3" spans="1:141" s="1" customFormat="1" ht="15.75" x14ac:dyDescent="0.25">
      <c r="A3" s="1" t="s">
        <v>1</v>
      </c>
      <c r="D3" s="2"/>
      <c r="E3" s="2"/>
      <c r="F3" s="2"/>
      <c r="G3" s="2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</row>
    <row r="4" spans="1:141" s="1" customFormat="1" ht="15.75" x14ac:dyDescent="0.25">
      <c r="A4" s="1" t="s">
        <v>2</v>
      </c>
      <c r="D4" s="2"/>
      <c r="E4" s="2"/>
      <c r="F4" s="2"/>
      <c r="G4" s="2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</row>
    <row r="5" spans="1:141" s="1" customFormat="1" ht="15.75" x14ac:dyDescent="0.25">
      <c r="D5" s="2"/>
      <c r="E5" s="2"/>
      <c r="F5" s="2"/>
      <c r="G5" s="2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</row>
    <row r="6" spans="1:141" s="1" customFormat="1" ht="15.75" x14ac:dyDescent="0.25">
      <c r="A6" s="165" t="s">
        <v>3</v>
      </c>
      <c r="B6" s="165"/>
      <c r="C6" s="165"/>
      <c r="D6" s="165"/>
      <c r="E6" s="165"/>
      <c r="F6" s="165"/>
      <c r="G6" s="165"/>
      <c r="H6" s="165"/>
      <c r="I6" s="71"/>
      <c r="J6" s="71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</row>
    <row r="7" spans="1:141" s="1" customFormat="1" ht="15.75" x14ac:dyDescent="0.25">
      <c r="A7" s="166" t="s">
        <v>4</v>
      </c>
      <c r="B7" s="166"/>
      <c r="C7" s="166"/>
      <c r="D7" s="166"/>
      <c r="E7" s="166"/>
      <c r="F7" s="166"/>
      <c r="G7" s="166"/>
      <c r="H7" s="72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</row>
    <row r="8" spans="1:141" ht="15.75" x14ac:dyDescent="0.25">
      <c r="B8" s="5" t="s">
        <v>5</v>
      </c>
    </row>
    <row r="9" spans="1:141" s="1" customFormat="1" ht="15.75" x14ac:dyDescent="0.25">
      <c r="A9" s="172" t="s">
        <v>126</v>
      </c>
      <c r="B9" s="172"/>
      <c r="C9" s="172"/>
      <c r="D9" s="172"/>
      <c r="E9" s="172"/>
      <c r="F9" s="172"/>
      <c r="G9" s="172"/>
      <c r="H9" s="73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</row>
    <row r="10" spans="1:141" s="1" customFormat="1" ht="15.75" x14ac:dyDescent="0.25">
      <c r="A10" s="138"/>
      <c r="B10" s="138"/>
      <c r="C10" s="138"/>
      <c r="D10" s="138"/>
      <c r="E10" s="138"/>
      <c r="F10" s="138"/>
      <c r="G10" s="138"/>
      <c r="H10" s="73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</row>
    <row r="11" spans="1:141" s="1" customFormat="1" ht="16.5" thickBot="1" x14ac:dyDescent="0.3">
      <c r="A11" s="168" t="s">
        <v>7</v>
      </c>
      <c r="B11" s="168"/>
      <c r="C11" s="168"/>
      <c r="D11" s="168"/>
      <c r="E11" s="168"/>
      <c r="F11" s="168"/>
      <c r="G11" s="168"/>
      <c r="H11" s="72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</row>
    <row r="12" spans="1:141" s="126" customFormat="1" ht="21.75" thickBot="1" x14ac:dyDescent="0.2">
      <c r="A12" s="125" t="s">
        <v>8</v>
      </c>
      <c r="B12" s="77" t="s">
        <v>9</v>
      </c>
      <c r="C12" s="113" t="s">
        <v>10</v>
      </c>
      <c r="D12" s="113" t="s">
        <v>11</v>
      </c>
      <c r="E12" s="113" t="s">
        <v>12</v>
      </c>
      <c r="F12" s="113" t="s">
        <v>13</v>
      </c>
      <c r="G12" s="114" t="s">
        <v>14</v>
      </c>
    </row>
    <row r="13" spans="1:141" ht="12.75" x14ac:dyDescent="0.2">
      <c r="A13" s="16" t="s">
        <v>113</v>
      </c>
      <c r="B13" s="17">
        <v>407964.49</v>
      </c>
      <c r="C13" s="17">
        <v>895723.3</v>
      </c>
      <c r="D13" s="17">
        <v>895723.3</v>
      </c>
      <c r="E13" s="17">
        <v>448627.05</v>
      </c>
      <c r="F13" s="18">
        <v>109.97</v>
      </c>
      <c r="G13" s="91">
        <v>50.09</v>
      </c>
    </row>
    <row r="14" spans="1:141" ht="12.75" x14ac:dyDescent="0.2">
      <c r="A14" s="131" t="s">
        <v>127</v>
      </c>
      <c r="B14" s="17">
        <v>407566.33</v>
      </c>
      <c r="C14" s="17">
        <v>895323.3</v>
      </c>
      <c r="D14" s="17">
        <v>895323.3</v>
      </c>
      <c r="E14" s="17">
        <v>448227.05</v>
      </c>
      <c r="F14" s="18">
        <v>109.98</v>
      </c>
      <c r="G14" s="91">
        <v>50.06</v>
      </c>
    </row>
    <row r="15" spans="1:141" ht="26.25" thickBot="1" x14ac:dyDescent="0.25">
      <c r="A15" s="139" t="s">
        <v>128</v>
      </c>
      <c r="B15" s="136">
        <v>398.16</v>
      </c>
      <c r="C15" s="136">
        <v>400</v>
      </c>
      <c r="D15" s="136">
        <v>400</v>
      </c>
      <c r="E15" s="136">
        <v>400</v>
      </c>
      <c r="F15" s="136">
        <v>100.46</v>
      </c>
      <c r="G15" s="124">
        <v>100</v>
      </c>
    </row>
  </sheetData>
  <mergeCells count="4">
    <mergeCell ref="A6:H6"/>
    <mergeCell ref="A7:G7"/>
    <mergeCell ref="A9:G9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3"/>
  <sheetViews>
    <sheetView workbookViewId="0">
      <selection sqref="A1:XFD1048576"/>
    </sheetView>
  </sheetViews>
  <sheetFormatPr defaultRowHeight="11.25" x14ac:dyDescent="0.15"/>
  <cols>
    <col min="1" max="1" width="55.7109375" style="6" customWidth="1"/>
    <col min="2" max="7" width="13.7109375" style="6" customWidth="1"/>
    <col min="8" max="16384" width="9.140625" style="6"/>
  </cols>
  <sheetData>
    <row r="1" spans="1:8" s="70" customFormat="1" ht="15.75" x14ac:dyDescent="0.25">
      <c r="A1" s="70" t="s">
        <v>0</v>
      </c>
      <c r="D1" s="140"/>
      <c r="E1" s="140"/>
      <c r="F1" s="140"/>
      <c r="G1" s="140"/>
    </row>
    <row r="2" spans="1:8" s="70" customFormat="1" ht="15.75" x14ac:dyDescent="0.25">
      <c r="A2" s="70" t="s">
        <v>1</v>
      </c>
      <c r="D2" s="140"/>
      <c r="E2" s="140"/>
      <c r="F2" s="140"/>
      <c r="G2" s="140"/>
    </row>
    <row r="3" spans="1:8" s="70" customFormat="1" ht="15.75" x14ac:dyDescent="0.25">
      <c r="A3" s="70" t="s">
        <v>2</v>
      </c>
      <c r="D3" s="140"/>
      <c r="E3" s="140"/>
      <c r="F3" s="140"/>
      <c r="G3" s="140"/>
    </row>
    <row r="4" spans="1:8" s="70" customFormat="1" ht="15.75" x14ac:dyDescent="0.25">
      <c r="D4" s="140"/>
      <c r="E4" s="140"/>
      <c r="F4" s="140"/>
      <c r="G4" s="140"/>
    </row>
    <row r="5" spans="1:8" s="70" customFormat="1" ht="57.75" customHeight="1" x14ac:dyDescent="0.25">
      <c r="A5" s="173" t="s">
        <v>129</v>
      </c>
      <c r="B5" s="173"/>
      <c r="C5" s="173"/>
      <c r="D5" s="173"/>
      <c r="E5" s="173"/>
      <c r="F5" s="173"/>
      <c r="G5" s="173"/>
      <c r="H5" s="71"/>
    </row>
    <row r="6" spans="1:8" s="70" customFormat="1" ht="15.75" customHeight="1" x14ac:dyDescent="0.25">
      <c r="A6" s="173" t="s">
        <v>130</v>
      </c>
      <c r="B6" s="173"/>
      <c r="C6" s="173"/>
      <c r="D6" s="173"/>
      <c r="E6" s="173"/>
      <c r="F6" s="173"/>
      <c r="G6" s="173"/>
      <c r="H6" s="71"/>
    </row>
    <row r="7" spans="1:8" s="70" customFormat="1" ht="15.75" customHeight="1" x14ac:dyDescent="0.25">
      <c r="A7" s="141"/>
      <c r="B7" s="141"/>
      <c r="C7" s="141"/>
      <c r="D7" s="141"/>
      <c r="E7" s="141"/>
      <c r="F7" s="141"/>
      <c r="G7" s="141"/>
      <c r="H7" s="71"/>
    </row>
    <row r="8" spans="1:8" s="70" customFormat="1" ht="20.25" customHeight="1" x14ac:dyDescent="0.25">
      <c r="A8" s="174" t="s">
        <v>131</v>
      </c>
      <c r="B8" s="174"/>
      <c r="C8" s="174"/>
      <c r="D8" s="174"/>
      <c r="E8" s="174"/>
      <c r="F8" s="174"/>
      <c r="G8" s="174"/>
    </row>
    <row r="9" spans="1:8" ht="12" thickBot="1" x14ac:dyDescent="0.2"/>
    <row r="10" spans="1:8" s="126" customFormat="1" ht="28.5" customHeight="1" thickBot="1" x14ac:dyDescent="0.2">
      <c r="A10" s="125" t="s">
        <v>8</v>
      </c>
      <c r="B10" s="77" t="s">
        <v>9</v>
      </c>
      <c r="C10" s="113" t="s">
        <v>10</v>
      </c>
      <c r="D10" s="113" t="s">
        <v>11</v>
      </c>
      <c r="E10" s="113" t="s">
        <v>12</v>
      </c>
      <c r="F10" s="113" t="s">
        <v>13</v>
      </c>
      <c r="G10" s="114" t="s">
        <v>14</v>
      </c>
    </row>
    <row r="11" spans="1:8" ht="19.5" customHeight="1" x14ac:dyDescent="0.2">
      <c r="A11" s="16" t="s">
        <v>113</v>
      </c>
      <c r="B11" s="17">
        <v>407964.49</v>
      </c>
      <c r="C11" s="17">
        <v>895723.3</v>
      </c>
      <c r="D11" s="17">
        <v>895723.3</v>
      </c>
      <c r="E11" s="17">
        <v>448627.05</v>
      </c>
      <c r="F11" s="18">
        <v>109.97</v>
      </c>
      <c r="G11" s="91">
        <v>50.09</v>
      </c>
    </row>
    <row r="12" spans="1:8" ht="25.5" x14ac:dyDescent="0.2">
      <c r="A12" s="21" t="s">
        <v>132</v>
      </c>
      <c r="B12" s="142">
        <v>398.16</v>
      </c>
      <c r="C12" s="142">
        <v>400</v>
      </c>
      <c r="D12" s="142">
        <v>400</v>
      </c>
      <c r="E12" s="142">
        <v>400</v>
      </c>
      <c r="F12" s="142">
        <v>100.46</v>
      </c>
      <c r="G12" s="143">
        <v>100</v>
      </c>
    </row>
    <row r="13" spans="1:8" ht="12.75" x14ac:dyDescent="0.2">
      <c r="A13" s="21" t="s">
        <v>133</v>
      </c>
      <c r="B13" s="142">
        <v>398.16</v>
      </c>
      <c r="C13" s="142">
        <v>400</v>
      </c>
      <c r="D13" s="142">
        <v>400</v>
      </c>
      <c r="E13" s="142">
        <v>400</v>
      </c>
      <c r="F13" s="142">
        <v>100.46</v>
      </c>
      <c r="G13" s="143">
        <v>100</v>
      </c>
    </row>
    <row r="14" spans="1:8" ht="12.75" x14ac:dyDescent="0.2">
      <c r="A14" s="131" t="s">
        <v>114</v>
      </c>
      <c r="B14" s="18">
        <v>398.16</v>
      </c>
      <c r="C14" s="18">
        <v>400</v>
      </c>
      <c r="D14" s="18">
        <v>400</v>
      </c>
      <c r="E14" s="18">
        <v>400</v>
      </c>
      <c r="F14" s="18">
        <v>100.46</v>
      </c>
      <c r="G14" s="91">
        <v>100</v>
      </c>
    </row>
    <row r="15" spans="1:8" ht="12.75" x14ac:dyDescent="0.2">
      <c r="A15" s="132" t="s">
        <v>17</v>
      </c>
      <c r="B15" s="18">
        <v>398.16</v>
      </c>
      <c r="C15" s="18">
        <v>400</v>
      </c>
      <c r="D15" s="18">
        <v>400</v>
      </c>
      <c r="E15" s="18">
        <v>400</v>
      </c>
      <c r="F15" s="18">
        <v>100.46</v>
      </c>
      <c r="G15" s="91">
        <v>100</v>
      </c>
    </row>
    <row r="16" spans="1:8" ht="12.75" x14ac:dyDescent="0.2">
      <c r="A16" s="132" t="s">
        <v>67</v>
      </c>
      <c r="B16" s="18">
        <v>398.16</v>
      </c>
      <c r="C16" s="18">
        <v>400</v>
      </c>
      <c r="D16" s="18">
        <v>400</v>
      </c>
      <c r="E16" s="18">
        <v>400</v>
      </c>
      <c r="F16" s="18">
        <v>100.46</v>
      </c>
      <c r="G16" s="91">
        <v>100</v>
      </c>
    </row>
    <row r="17" spans="1:7" ht="12" x14ac:dyDescent="0.2">
      <c r="A17" s="144" t="s">
        <v>68</v>
      </c>
      <c r="B17" s="145">
        <v>106.18</v>
      </c>
      <c r="C17" s="145">
        <v>106.18</v>
      </c>
      <c r="D17" s="145">
        <v>106.18</v>
      </c>
      <c r="E17" s="145">
        <v>106.18</v>
      </c>
      <c r="F17" s="145">
        <v>100</v>
      </c>
      <c r="G17" s="91">
        <v>100</v>
      </c>
    </row>
    <row r="18" spans="1:7" ht="12.75" x14ac:dyDescent="0.2">
      <c r="A18" s="146" t="s">
        <v>69</v>
      </c>
      <c r="B18" s="15">
        <v>106.18</v>
      </c>
      <c r="C18" s="15">
        <v>106.18</v>
      </c>
      <c r="D18" s="15">
        <v>106.18</v>
      </c>
      <c r="E18" s="15">
        <v>106.18</v>
      </c>
      <c r="F18" s="15">
        <v>100</v>
      </c>
      <c r="G18" s="91">
        <v>100</v>
      </c>
    </row>
    <row r="19" spans="1:7" ht="12" x14ac:dyDescent="0.2">
      <c r="A19" s="144" t="s">
        <v>72</v>
      </c>
      <c r="B19" s="145">
        <v>92.9</v>
      </c>
      <c r="C19" s="145">
        <v>81.459999999999994</v>
      </c>
      <c r="D19" s="145">
        <v>81.459999999999994</v>
      </c>
      <c r="E19" s="145">
        <v>81.459999999999994</v>
      </c>
      <c r="F19" s="145">
        <v>87.69</v>
      </c>
      <c r="G19" s="91">
        <v>100</v>
      </c>
    </row>
    <row r="20" spans="1:7" ht="12.75" x14ac:dyDescent="0.2">
      <c r="A20" s="146" t="s">
        <v>73</v>
      </c>
      <c r="B20" s="15">
        <v>26.54</v>
      </c>
      <c r="C20" s="15">
        <v>28.37</v>
      </c>
      <c r="D20" s="15">
        <v>28.37</v>
      </c>
      <c r="E20" s="15">
        <v>28.37</v>
      </c>
      <c r="F20" s="15">
        <v>106.9</v>
      </c>
      <c r="G20" s="91">
        <v>100</v>
      </c>
    </row>
    <row r="21" spans="1:7" ht="12.75" x14ac:dyDescent="0.2">
      <c r="A21" s="146" t="s">
        <v>74</v>
      </c>
      <c r="B21" s="15">
        <v>66.36</v>
      </c>
      <c r="C21" s="15">
        <v>53.09</v>
      </c>
      <c r="D21" s="15">
        <v>53.09</v>
      </c>
      <c r="E21" s="15">
        <v>53.09</v>
      </c>
      <c r="F21" s="15">
        <v>80</v>
      </c>
      <c r="G21" s="91">
        <v>100</v>
      </c>
    </row>
    <row r="22" spans="1:7" ht="12" x14ac:dyDescent="0.2">
      <c r="A22" s="144" t="s">
        <v>78</v>
      </c>
      <c r="B22" s="145">
        <v>199.08</v>
      </c>
      <c r="C22" s="145">
        <v>212.36</v>
      </c>
      <c r="D22" s="145">
        <v>212.36</v>
      </c>
      <c r="E22" s="145">
        <v>212.36</v>
      </c>
      <c r="F22" s="145">
        <v>106.67</v>
      </c>
      <c r="G22" s="91">
        <v>100</v>
      </c>
    </row>
    <row r="23" spans="1:7" ht="12.75" x14ac:dyDescent="0.2">
      <c r="A23" s="146" t="s">
        <v>79</v>
      </c>
      <c r="B23" s="15">
        <v>199.08</v>
      </c>
      <c r="C23" s="15">
        <v>212.36</v>
      </c>
      <c r="D23" s="15">
        <v>212.36</v>
      </c>
      <c r="E23" s="15">
        <v>212.36</v>
      </c>
      <c r="F23" s="15">
        <v>106.67</v>
      </c>
      <c r="G23" s="91">
        <v>100</v>
      </c>
    </row>
    <row r="24" spans="1:7" ht="12.75" x14ac:dyDescent="0.2">
      <c r="A24" s="21" t="s">
        <v>134</v>
      </c>
      <c r="B24" s="22">
        <v>405091.75</v>
      </c>
      <c r="C24" s="22">
        <v>866086.44</v>
      </c>
      <c r="D24" s="22">
        <v>866086.44</v>
      </c>
      <c r="E24" s="22">
        <v>431861.64</v>
      </c>
      <c r="F24" s="142">
        <v>106.61</v>
      </c>
      <c r="G24" s="143">
        <v>49.86</v>
      </c>
    </row>
    <row r="25" spans="1:7" ht="12.75" x14ac:dyDescent="0.2">
      <c r="A25" s="21" t="s">
        <v>135</v>
      </c>
      <c r="B25" s="22">
        <v>405091.75</v>
      </c>
      <c r="C25" s="22">
        <v>847646.44</v>
      </c>
      <c r="D25" s="22">
        <v>847646.44</v>
      </c>
      <c r="E25" s="22">
        <v>431861.64</v>
      </c>
      <c r="F25" s="142">
        <v>106.61</v>
      </c>
      <c r="G25" s="143">
        <v>50.95</v>
      </c>
    </row>
    <row r="26" spans="1:7" ht="12.75" x14ac:dyDescent="0.2">
      <c r="A26" s="131" t="s">
        <v>115</v>
      </c>
      <c r="B26" s="17">
        <v>3812.29</v>
      </c>
      <c r="C26" s="17">
        <v>8500</v>
      </c>
      <c r="D26" s="17">
        <v>8500</v>
      </c>
      <c r="E26" s="17">
        <v>2943.51</v>
      </c>
      <c r="F26" s="18">
        <v>77.209999999999994</v>
      </c>
      <c r="G26" s="91">
        <v>34.630000000000003</v>
      </c>
    </row>
    <row r="27" spans="1:7" ht="12.75" x14ac:dyDescent="0.2">
      <c r="A27" s="132" t="s">
        <v>17</v>
      </c>
      <c r="B27" s="17">
        <v>3812.29</v>
      </c>
      <c r="C27" s="17">
        <v>8500</v>
      </c>
      <c r="D27" s="17">
        <v>8500</v>
      </c>
      <c r="E27" s="17">
        <v>2943.51</v>
      </c>
      <c r="F27" s="18">
        <v>77.209999999999994</v>
      </c>
      <c r="G27" s="91">
        <v>34.630000000000003</v>
      </c>
    </row>
    <row r="28" spans="1:7" ht="12.75" x14ac:dyDescent="0.2">
      <c r="A28" s="132" t="s">
        <v>67</v>
      </c>
      <c r="B28" s="17">
        <v>3812.29</v>
      </c>
      <c r="C28" s="17">
        <v>8480</v>
      </c>
      <c r="D28" s="17">
        <v>8480</v>
      </c>
      <c r="E28" s="17">
        <v>2943.51</v>
      </c>
      <c r="F28" s="18">
        <v>77.209999999999994</v>
      </c>
      <c r="G28" s="91">
        <v>34.71</v>
      </c>
    </row>
    <row r="29" spans="1:7" ht="12" x14ac:dyDescent="0.2">
      <c r="A29" s="144" t="s">
        <v>68</v>
      </c>
      <c r="B29" s="145">
        <v>416.35</v>
      </c>
      <c r="C29" s="145">
        <v>700</v>
      </c>
      <c r="D29" s="145">
        <v>700</v>
      </c>
      <c r="E29" s="145">
        <v>499.91</v>
      </c>
      <c r="F29" s="145">
        <v>120.07</v>
      </c>
      <c r="G29" s="91">
        <v>71.42</v>
      </c>
    </row>
    <row r="30" spans="1:7" ht="12.75" x14ac:dyDescent="0.2">
      <c r="A30" s="146" t="s">
        <v>69</v>
      </c>
      <c r="B30" s="15">
        <v>416.35</v>
      </c>
      <c r="C30" s="15">
        <v>550</v>
      </c>
      <c r="D30" s="15">
        <v>550</v>
      </c>
      <c r="E30" s="15">
        <v>309.91000000000003</v>
      </c>
      <c r="F30" s="15">
        <v>74.430000000000007</v>
      </c>
      <c r="G30" s="91">
        <v>56.35</v>
      </c>
    </row>
    <row r="31" spans="1:7" ht="12.75" x14ac:dyDescent="0.2">
      <c r="A31" s="146" t="s">
        <v>71</v>
      </c>
      <c r="B31" s="20"/>
      <c r="C31" s="15">
        <v>150</v>
      </c>
      <c r="D31" s="15">
        <v>150</v>
      </c>
      <c r="E31" s="15">
        <v>190</v>
      </c>
      <c r="F31" s="20"/>
      <c r="G31" s="91">
        <v>126.67</v>
      </c>
    </row>
    <row r="32" spans="1:7" ht="12" x14ac:dyDescent="0.2">
      <c r="A32" s="144" t="s">
        <v>72</v>
      </c>
      <c r="B32" s="145">
        <v>862.29</v>
      </c>
      <c r="C32" s="147">
        <v>2100</v>
      </c>
      <c r="D32" s="147">
        <v>2100</v>
      </c>
      <c r="E32" s="145">
        <v>810.39</v>
      </c>
      <c r="F32" s="145">
        <v>93.98</v>
      </c>
      <c r="G32" s="91">
        <v>38.590000000000003</v>
      </c>
    </row>
    <row r="33" spans="1:7" ht="12.75" x14ac:dyDescent="0.2">
      <c r="A33" s="146" t="s">
        <v>73</v>
      </c>
      <c r="B33" s="15">
        <v>2.64</v>
      </c>
      <c r="C33" s="15">
        <v>150</v>
      </c>
      <c r="D33" s="15">
        <v>150</v>
      </c>
      <c r="E33" s="15">
        <v>33.270000000000003</v>
      </c>
      <c r="F33" s="12">
        <v>1260.23</v>
      </c>
      <c r="G33" s="91">
        <v>22.18</v>
      </c>
    </row>
    <row r="34" spans="1:7" ht="12.75" x14ac:dyDescent="0.2">
      <c r="A34" s="146" t="s">
        <v>74</v>
      </c>
      <c r="B34" s="15">
        <v>213.34</v>
      </c>
      <c r="C34" s="15">
        <v>200</v>
      </c>
      <c r="D34" s="15">
        <v>200</v>
      </c>
      <c r="E34" s="15">
        <v>16.96</v>
      </c>
      <c r="F34" s="15">
        <v>7.95</v>
      </c>
      <c r="G34" s="91">
        <v>8.48</v>
      </c>
    </row>
    <row r="35" spans="1:7" ht="12.75" x14ac:dyDescent="0.2">
      <c r="A35" s="146" t="s">
        <v>75</v>
      </c>
      <c r="B35" s="15">
        <v>531.55999999999995</v>
      </c>
      <c r="C35" s="12">
        <v>1350</v>
      </c>
      <c r="D35" s="12">
        <v>1350</v>
      </c>
      <c r="E35" s="15">
        <v>754.72</v>
      </c>
      <c r="F35" s="15">
        <v>141.97999999999999</v>
      </c>
      <c r="G35" s="91">
        <v>55.91</v>
      </c>
    </row>
    <row r="36" spans="1:7" ht="25.5" x14ac:dyDescent="0.2">
      <c r="A36" s="146" t="s">
        <v>76</v>
      </c>
      <c r="B36" s="15">
        <v>114.75</v>
      </c>
      <c r="C36" s="15">
        <v>300</v>
      </c>
      <c r="D36" s="15">
        <v>300</v>
      </c>
      <c r="E36" s="20"/>
      <c r="F36" s="20"/>
      <c r="G36" s="95"/>
    </row>
    <row r="37" spans="1:7" ht="12.75" x14ac:dyDescent="0.2">
      <c r="A37" s="146" t="s">
        <v>77</v>
      </c>
      <c r="B37" s="20"/>
      <c r="C37" s="15">
        <v>100</v>
      </c>
      <c r="D37" s="15">
        <v>100</v>
      </c>
      <c r="E37" s="15">
        <v>5.44</v>
      </c>
      <c r="F37" s="20"/>
      <c r="G37" s="91">
        <v>5.44</v>
      </c>
    </row>
    <row r="38" spans="1:7" ht="12" x14ac:dyDescent="0.2">
      <c r="A38" s="144" t="s">
        <v>78</v>
      </c>
      <c r="B38" s="147">
        <v>2285.46</v>
      </c>
      <c r="C38" s="147">
        <v>5200</v>
      </c>
      <c r="D38" s="147">
        <v>5200</v>
      </c>
      <c r="E38" s="147">
        <v>1451.02</v>
      </c>
      <c r="F38" s="145">
        <v>63.49</v>
      </c>
      <c r="G38" s="91">
        <v>27.9</v>
      </c>
    </row>
    <row r="39" spans="1:7" ht="12.75" x14ac:dyDescent="0.2">
      <c r="A39" s="146" t="s">
        <v>79</v>
      </c>
      <c r="B39" s="15">
        <v>411.44</v>
      </c>
      <c r="C39" s="15">
        <v>850</v>
      </c>
      <c r="D39" s="15">
        <v>850</v>
      </c>
      <c r="E39" s="15">
        <v>425</v>
      </c>
      <c r="F39" s="15">
        <v>103.3</v>
      </c>
      <c r="G39" s="91">
        <v>50</v>
      </c>
    </row>
    <row r="40" spans="1:7" ht="12.75" x14ac:dyDescent="0.2">
      <c r="A40" s="146" t="s">
        <v>80</v>
      </c>
      <c r="B40" s="20"/>
      <c r="C40" s="12">
        <v>1500</v>
      </c>
      <c r="D40" s="12">
        <v>1500</v>
      </c>
      <c r="E40" s="15">
        <v>0.01</v>
      </c>
      <c r="F40" s="20"/>
      <c r="G40" s="95"/>
    </row>
    <row r="41" spans="1:7" ht="12.75" x14ac:dyDescent="0.2">
      <c r="A41" s="146" t="s">
        <v>82</v>
      </c>
      <c r="B41" s="15">
        <v>839.11</v>
      </c>
      <c r="C41" s="12">
        <v>2300</v>
      </c>
      <c r="D41" s="12">
        <v>2300</v>
      </c>
      <c r="E41" s="12">
        <v>1025.8499999999999</v>
      </c>
      <c r="F41" s="15">
        <v>122.25</v>
      </c>
      <c r="G41" s="91">
        <v>44.6</v>
      </c>
    </row>
    <row r="42" spans="1:7" ht="12.75" x14ac:dyDescent="0.2">
      <c r="A42" s="146" t="s">
        <v>85</v>
      </c>
      <c r="B42" s="12">
        <v>1034.9100000000001</v>
      </c>
      <c r="C42" s="15">
        <v>400</v>
      </c>
      <c r="D42" s="15">
        <v>400</v>
      </c>
      <c r="E42" s="20"/>
      <c r="F42" s="20"/>
      <c r="G42" s="95"/>
    </row>
    <row r="43" spans="1:7" ht="12.75" x14ac:dyDescent="0.2">
      <c r="A43" s="146" t="s">
        <v>87</v>
      </c>
      <c r="B43" s="20"/>
      <c r="C43" s="15">
        <v>150</v>
      </c>
      <c r="D43" s="15">
        <v>150</v>
      </c>
      <c r="E43" s="15">
        <v>0.16</v>
      </c>
      <c r="F43" s="20"/>
      <c r="G43" s="91">
        <v>0.11</v>
      </c>
    </row>
    <row r="44" spans="1:7" ht="12" x14ac:dyDescent="0.2">
      <c r="A44" s="144" t="s">
        <v>88</v>
      </c>
      <c r="B44" s="145">
        <v>248.19</v>
      </c>
      <c r="C44" s="145">
        <v>480</v>
      </c>
      <c r="D44" s="145">
        <v>480</v>
      </c>
      <c r="E44" s="145">
        <v>182.19</v>
      </c>
      <c r="F44" s="145">
        <v>73.41</v>
      </c>
      <c r="G44" s="91">
        <v>37.96</v>
      </c>
    </row>
    <row r="45" spans="1:7" ht="12.75" x14ac:dyDescent="0.2">
      <c r="A45" s="146" t="s">
        <v>90</v>
      </c>
      <c r="B45" s="20"/>
      <c r="C45" s="15">
        <v>200</v>
      </c>
      <c r="D45" s="15">
        <v>200</v>
      </c>
      <c r="E45" s="15">
        <v>122.19</v>
      </c>
      <c r="F45" s="20"/>
      <c r="G45" s="91">
        <v>61.1</v>
      </c>
    </row>
    <row r="46" spans="1:7" ht="12.75" x14ac:dyDescent="0.2">
      <c r="A46" s="146" t="s">
        <v>93</v>
      </c>
      <c r="B46" s="15">
        <v>248.19</v>
      </c>
      <c r="C46" s="15">
        <v>280</v>
      </c>
      <c r="D46" s="15">
        <v>280</v>
      </c>
      <c r="E46" s="15">
        <v>60</v>
      </c>
      <c r="F46" s="15">
        <v>24.18</v>
      </c>
      <c r="G46" s="91">
        <v>21.43</v>
      </c>
    </row>
    <row r="47" spans="1:7" ht="12.75" x14ac:dyDescent="0.2">
      <c r="A47" s="132" t="s">
        <v>94</v>
      </c>
      <c r="B47" s="133"/>
      <c r="C47" s="18">
        <v>20</v>
      </c>
      <c r="D47" s="18">
        <v>20</v>
      </c>
      <c r="E47" s="133"/>
      <c r="F47" s="133"/>
      <c r="G47" s="95"/>
    </row>
    <row r="48" spans="1:7" ht="12" x14ac:dyDescent="0.2">
      <c r="A48" s="144" t="s">
        <v>95</v>
      </c>
      <c r="B48" s="148"/>
      <c r="C48" s="145">
        <v>20</v>
      </c>
      <c r="D48" s="145">
        <v>20</v>
      </c>
      <c r="E48" s="148"/>
      <c r="F48" s="148"/>
      <c r="G48" s="95"/>
    </row>
    <row r="49" spans="1:7" ht="12.75" x14ac:dyDescent="0.2">
      <c r="A49" s="146" t="s">
        <v>97</v>
      </c>
      <c r="B49" s="20"/>
      <c r="C49" s="15">
        <v>20</v>
      </c>
      <c r="D49" s="15">
        <v>20</v>
      </c>
      <c r="E49" s="20"/>
      <c r="F49" s="20"/>
      <c r="G49" s="95"/>
    </row>
    <row r="50" spans="1:7" ht="25.5" x14ac:dyDescent="0.2">
      <c r="A50" s="131" t="s">
        <v>116</v>
      </c>
      <c r="B50" s="18">
        <v>313.56</v>
      </c>
      <c r="C50" s="17">
        <v>3000</v>
      </c>
      <c r="D50" s="17">
        <v>3000</v>
      </c>
      <c r="E50" s="17">
        <v>2008.27</v>
      </c>
      <c r="F50" s="18">
        <v>640.47</v>
      </c>
      <c r="G50" s="91">
        <v>66.94</v>
      </c>
    </row>
    <row r="51" spans="1:7" ht="12.75" x14ac:dyDescent="0.2">
      <c r="A51" s="132" t="s">
        <v>17</v>
      </c>
      <c r="B51" s="18">
        <v>313.56</v>
      </c>
      <c r="C51" s="17">
        <v>3000</v>
      </c>
      <c r="D51" s="17">
        <v>3000</v>
      </c>
      <c r="E51" s="17">
        <v>2008.27</v>
      </c>
      <c r="F51" s="18">
        <v>640.47</v>
      </c>
      <c r="G51" s="91">
        <v>66.94</v>
      </c>
    </row>
    <row r="52" spans="1:7" ht="12.75" x14ac:dyDescent="0.2">
      <c r="A52" s="132" t="s">
        <v>67</v>
      </c>
      <c r="B52" s="18">
        <v>313.56</v>
      </c>
      <c r="C52" s="17">
        <v>3000</v>
      </c>
      <c r="D52" s="17">
        <v>3000</v>
      </c>
      <c r="E52" s="17">
        <v>2008.27</v>
      </c>
      <c r="F52" s="18">
        <v>640.47</v>
      </c>
      <c r="G52" s="91">
        <v>66.94</v>
      </c>
    </row>
    <row r="53" spans="1:7" ht="12" x14ac:dyDescent="0.2">
      <c r="A53" s="144" t="s">
        <v>68</v>
      </c>
      <c r="B53" s="148"/>
      <c r="C53" s="145">
        <v>300</v>
      </c>
      <c r="D53" s="145">
        <v>300</v>
      </c>
      <c r="E53" s="148"/>
      <c r="F53" s="148"/>
      <c r="G53" s="95"/>
    </row>
    <row r="54" spans="1:7" ht="12.75" x14ac:dyDescent="0.2">
      <c r="A54" s="146" t="s">
        <v>69</v>
      </c>
      <c r="B54" s="20"/>
      <c r="C54" s="15">
        <v>300</v>
      </c>
      <c r="D54" s="15">
        <v>300</v>
      </c>
      <c r="E54" s="20"/>
      <c r="F54" s="20"/>
      <c r="G54" s="95"/>
    </row>
    <row r="55" spans="1:7" ht="12" x14ac:dyDescent="0.2">
      <c r="A55" s="144" t="s">
        <v>72</v>
      </c>
      <c r="B55" s="148"/>
      <c r="C55" s="145">
        <v>50</v>
      </c>
      <c r="D55" s="145">
        <v>50</v>
      </c>
      <c r="E55" s="148"/>
      <c r="F55" s="148"/>
      <c r="G55" s="95"/>
    </row>
    <row r="56" spans="1:7" ht="12.75" x14ac:dyDescent="0.2">
      <c r="A56" s="146" t="s">
        <v>73</v>
      </c>
      <c r="B56" s="20"/>
      <c r="C56" s="15">
        <v>50</v>
      </c>
      <c r="D56" s="15">
        <v>50</v>
      </c>
      <c r="E56" s="20"/>
      <c r="F56" s="20"/>
      <c r="G56" s="95"/>
    </row>
    <row r="57" spans="1:7" ht="12" x14ac:dyDescent="0.2">
      <c r="A57" s="144" t="s">
        <v>78</v>
      </c>
      <c r="B57" s="145">
        <v>313.56</v>
      </c>
      <c r="C57" s="147">
        <v>2650</v>
      </c>
      <c r="D57" s="147">
        <v>2650</v>
      </c>
      <c r="E57" s="147">
        <v>2008.27</v>
      </c>
      <c r="F57" s="145">
        <v>640.47</v>
      </c>
      <c r="G57" s="91">
        <v>75.78</v>
      </c>
    </row>
    <row r="58" spans="1:7" ht="12.75" x14ac:dyDescent="0.2">
      <c r="A58" s="146" t="s">
        <v>80</v>
      </c>
      <c r="B58" s="15">
        <v>313.56</v>
      </c>
      <c r="C58" s="12">
        <v>2600</v>
      </c>
      <c r="D58" s="12">
        <v>2600</v>
      </c>
      <c r="E58" s="12">
        <v>2008.27</v>
      </c>
      <c r="F58" s="15">
        <v>640.47</v>
      </c>
      <c r="G58" s="91">
        <v>77.239999999999995</v>
      </c>
    </row>
    <row r="59" spans="1:7" ht="12.75" x14ac:dyDescent="0.2">
      <c r="A59" s="146" t="s">
        <v>87</v>
      </c>
      <c r="B59" s="20"/>
      <c r="C59" s="15">
        <v>50</v>
      </c>
      <c r="D59" s="15">
        <v>50</v>
      </c>
      <c r="E59" s="20"/>
      <c r="F59" s="20"/>
      <c r="G59" s="95"/>
    </row>
    <row r="60" spans="1:7" ht="12.75" x14ac:dyDescent="0.2">
      <c r="A60" s="131" t="s">
        <v>117</v>
      </c>
      <c r="B60" s="17">
        <v>39670.93</v>
      </c>
      <c r="C60" s="17">
        <v>98270.41</v>
      </c>
      <c r="D60" s="17">
        <v>98270.41</v>
      </c>
      <c r="E60" s="17">
        <v>52574.32</v>
      </c>
      <c r="F60" s="18">
        <v>132.53</v>
      </c>
      <c r="G60" s="91">
        <v>53.5</v>
      </c>
    </row>
    <row r="61" spans="1:7" ht="12.75" x14ac:dyDescent="0.2">
      <c r="A61" s="132" t="s">
        <v>17</v>
      </c>
      <c r="B61" s="17">
        <v>39670.93</v>
      </c>
      <c r="C61" s="17">
        <v>98270.41</v>
      </c>
      <c r="D61" s="17">
        <v>98270.41</v>
      </c>
      <c r="E61" s="17">
        <v>52574.32</v>
      </c>
      <c r="F61" s="18">
        <v>132.53</v>
      </c>
      <c r="G61" s="91">
        <v>53.5</v>
      </c>
    </row>
    <row r="62" spans="1:7" ht="12.75" x14ac:dyDescent="0.2">
      <c r="A62" s="132" t="s">
        <v>67</v>
      </c>
      <c r="B62" s="17">
        <v>39512.54</v>
      </c>
      <c r="C62" s="17">
        <v>97925.33</v>
      </c>
      <c r="D62" s="17">
        <v>97925.33</v>
      </c>
      <c r="E62" s="17">
        <v>52414.47</v>
      </c>
      <c r="F62" s="18">
        <v>132.65</v>
      </c>
      <c r="G62" s="91">
        <v>53.52</v>
      </c>
    </row>
    <row r="63" spans="1:7" ht="12" x14ac:dyDescent="0.2">
      <c r="A63" s="144" t="s">
        <v>68</v>
      </c>
      <c r="B63" s="147">
        <v>17329.95</v>
      </c>
      <c r="C63" s="147">
        <v>42600</v>
      </c>
      <c r="D63" s="147">
        <v>42600</v>
      </c>
      <c r="E63" s="147">
        <v>17007.68</v>
      </c>
      <c r="F63" s="145">
        <v>98.14</v>
      </c>
      <c r="G63" s="91">
        <v>39.92</v>
      </c>
    </row>
    <row r="64" spans="1:7" ht="12.75" x14ac:dyDescent="0.2">
      <c r="A64" s="146" t="s">
        <v>69</v>
      </c>
      <c r="B64" s="12">
        <v>1014.17</v>
      </c>
      <c r="C64" s="12">
        <v>2600</v>
      </c>
      <c r="D64" s="12">
        <v>2600</v>
      </c>
      <c r="E64" s="12">
        <v>2685.07</v>
      </c>
      <c r="F64" s="15">
        <v>264.76</v>
      </c>
      <c r="G64" s="91">
        <v>103.27</v>
      </c>
    </row>
    <row r="65" spans="1:7" ht="25.5" x14ac:dyDescent="0.2">
      <c r="A65" s="146" t="s">
        <v>70</v>
      </c>
      <c r="B65" s="12">
        <v>15910.98</v>
      </c>
      <c r="C65" s="12">
        <v>39000</v>
      </c>
      <c r="D65" s="12">
        <v>39000</v>
      </c>
      <c r="E65" s="12">
        <v>13581.2</v>
      </c>
      <c r="F65" s="15">
        <v>85.36</v>
      </c>
      <c r="G65" s="91">
        <v>34.82</v>
      </c>
    </row>
    <row r="66" spans="1:7" ht="12.75" x14ac:dyDescent="0.2">
      <c r="A66" s="146" t="s">
        <v>71</v>
      </c>
      <c r="B66" s="15">
        <v>404.8</v>
      </c>
      <c r="C66" s="12">
        <v>1000</v>
      </c>
      <c r="D66" s="12">
        <v>1000</v>
      </c>
      <c r="E66" s="15">
        <v>741.41</v>
      </c>
      <c r="F66" s="15">
        <v>183.15</v>
      </c>
      <c r="G66" s="91">
        <v>74.14</v>
      </c>
    </row>
    <row r="67" spans="1:7" ht="12" x14ac:dyDescent="0.2">
      <c r="A67" s="144" t="s">
        <v>72</v>
      </c>
      <c r="B67" s="147">
        <v>12896.3</v>
      </c>
      <c r="C67" s="147">
        <v>34147.449999999997</v>
      </c>
      <c r="D67" s="147">
        <v>34147.449999999997</v>
      </c>
      <c r="E67" s="147">
        <v>26596.67</v>
      </c>
      <c r="F67" s="145">
        <v>206.23</v>
      </c>
      <c r="G67" s="91">
        <v>77.89</v>
      </c>
    </row>
    <row r="68" spans="1:7" ht="12.75" x14ac:dyDescent="0.2">
      <c r="A68" s="146" t="s">
        <v>73</v>
      </c>
      <c r="B68" s="12">
        <v>2639.29</v>
      </c>
      <c r="C68" s="12">
        <v>5308.91</v>
      </c>
      <c r="D68" s="12">
        <v>5308.91</v>
      </c>
      <c r="E68" s="12">
        <v>1732.11</v>
      </c>
      <c r="F68" s="15">
        <v>65.63</v>
      </c>
      <c r="G68" s="91">
        <v>32.630000000000003</v>
      </c>
    </row>
    <row r="69" spans="1:7" ht="12.75" x14ac:dyDescent="0.2">
      <c r="A69" s="146" t="s">
        <v>74</v>
      </c>
      <c r="B69" s="15">
        <v>79.63</v>
      </c>
      <c r="C69" s="15">
        <v>79.63</v>
      </c>
      <c r="D69" s="15">
        <v>79.63</v>
      </c>
      <c r="E69" s="15">
        <v>79.63</v>
      </c>
      <c r="F69" s="15">
        <v>100</v>
      </c>
      <c r="G69" s="91">
        <v>100</v>
      </c>
    </row>
    <row r="70" spans="1:7" ht="12.75" x14ac:dyDescent="0.2">
      <c r="A70" s="146" t="s">
        <v>75</v>
      </c>
      <c r="B70" s="12">
        <v>9991.06</v>
      </c>
      <c r="C70" s="12">
        <v>27845.3</v>
      </c>
      <c r="D70" s="12">
        <v>27845.3</v>
      </c>
      <c r="E70" s="12">
        <v>24511.4</v>
      </c>
      <c r="F70" s="15">
        <v>245.33</v>
      </c>
      <c r="G70" s="91">
        <v>88.03</v>
      </c>
    </row>
    <row r="71" spans="1:7" ht="25.5" x14ac:dyDescent="0.2">
      <c r="A71" s="146" t="s">
        <v>76</v>
      </c>
      <c r="B71" s="15">
        <v>94.08</v>
      </c>
      <c r="C71" s="15">
        <v>663.61</v>
      </c>
      <c r="D71" s="15">
        <v>663.61</v>
      </c>
      <c r="E71" s="15">
        <v>273.52999999999997</v>
      </c>
      <c r="F71" s="15">
        <v>290.74</v>
      </c>
      <c r="G71" s="91">
        <v>41.22</v>
      </c>
    </row>
    <row r="72" spans="1:7" ht="12.75" x14ac:dyDescent="0.2">
      <c r="A72" s="146" t="s">
        <v>77</v>
      </c>
      <c r="B72" s="15">
        <v>92.24</v>
      </c>
      <c r="C72" s="15">
        <v>250</v>
      </c>
      <c r="D72" s="15">
        <v>250</v>
      </c>
      <c r="E72" s="20"/>
      <c r="F72" s="20"/>
      <c r="G72" s="95"/>
    </row>
    <row r="73" spans="1:7" ht="12" x14ac:dyDescent="0.2">
      <c r="A73" s="144" t="s">
        <v>78</v>
      </c>
      <c r="B73" s="147">
        <v>9152.65</v>
      </c>
      <c r="C73" s="147">
        <v>20341.7</v>
      </c>
      <c r="D73" s="147">
        <v>20341.7</v>
      </c>
      <c r="E73" s="147">
        <v>8637.07</v>
      </c>
      <c r="F73" s="145">
        <v>94.37</v>
      </c>
      <c r="G73" s="91">
        <v>42.46</v>
      </c>
    </row>
    <row r="74" spans="1:7" ht="12.75" x14ac:dyDescent="0.2">
      <c r="A74" s="146" t="s">
        <v>79</v>
      </c>
      <c r="B74" s="15">
        <v>797</v>
      </c>
      <c r="C74" s="12">
        <v>1990.84</v>
      </c>
      <c r="D74" s="12">
        <v>1990.84</v>
      </c>
      <c r="E74" s="15">
        <v>922.42</v>
      </c>
      <c r="F74" s="15">
        <v>115.74</v>
      </c>
      <c r="G74" s="91">
        <v>46.33</v>
      </c>
    </row>
    <row r="75" spans="1:7" ht="12.75" x14ac:dyDescent="0.2">
      <c r="A75" s="146" t="s">
        <v>80</v>
      </c>
      <c r="B75" s="12">
        <v>2113.8000000000002</v>
      </c>
      <c r="C75" s="12">
        <v>5249.45</v>
      </c>
      <c r="D75" s="12">
        <v>5249.45</v>
      </c>
      <c r="E75" s="12">
        <v>3173.24</v>
      </c>
      <c r="F75" s="15">
        <v>150.12</v>
      </c>
      <c r="G75" s="91">
        <v>60.45</v>
      </c>
    </row>
    <row r="76" spans="1:7" ht="12.75" x14ac:dyDescent="0.2">
      <c r="A76" s="146" t="s">
        <v>81</v>
      </c>
      <c r="B76" s="12">
        <v>1245.47</v>
      </c>
      <c r="C76" s="20"/>
      <c r="D76" s="20"/>
      <c r="E76" s="20"/>
      <c r="F76" s="20"/>
      <c r="G76" s="95"/>
    </row>
    <row r="77" spans="1:7" ht="12.75" x14ac:dyDescent="0.2">
      <c r="A77" s="146" t="s">
        <v>82</v>
      </c>
      <c r="B77" s="12">
        <v>2742.95</v>
      </c>
      <c r="C77" s="12">
        <v>5997.99</v>
      </c>
      <c r="D77" s="12">
        <v>5997.99</v>
      </c>
      <c r="E77" s="12">
        <v>2840.84</v>
      </c>
      <c r="F77" s="15">
        <v>103.57</v>
      </c>
      <c r="G77" s="91">
        <v>47.36</v>
      </c>
    </row>
    <row r="78" spans="1:7" ht="12.75" x14ac:dyDescent="0.2">
      <c r="A78" s="146" t="s">
        <v>83</v>
      </c>
      <c r="B78" s="15">
        <v>801.6</v>
      </c>
      <c r="C78" s="12">
        <v>1924.48</v>
      </c>
      <c r="D78" s="12">
        <v>1924.48</v>
      </c>
      <c r="E78" s="15">
        <v>798.25</v>
      </c>
      <c r="F78" s="15">
        <v>99.58</v>
      </c>
      <c r="G78" s="91">
        <v>41.48</v>
      </c>
    </row>
    <row r="79" spans="1:7" ht="12.75" x14ac:dyDescent="0.2">
      <c r="A79" s="146" t="s">
        <v>84</v>
      </c>
      <c r="B79" s="20"/>
      <c r="C79" s="12">
        <v>1592.67</v>
      </c>
      <c r="D79" s="12">
        <v>1592.67</v>
      </c>
      <c r="E79" s="20"/>
      <c r="F79" s="20"/>
      <c r="G79" s="95"/>
    </row>
    <row r="80" spans="1:7" ht="12.75" x14ac:dyDescent="0.2">
      <c r="A80" s="146" t="s">
        <v>85</v>
      </c>
      <c r="B80" s="20"/>
      <c r="C80" s="15">
        <v>200</v>
      </c>
      <c r="D80" s="15">
        <v>200</v>
      </c>
      <c r="E80" s="20"/>
      <c r="F80" s="20"/>
      <c r="G80" s="95"/>
    </row>
    <row r="81" spans="1:7" ht="12.75" x14ac:dyDescent="0.2">
      <c r="A81" s="146" t="s">
        <v>86</v>
      </c>
      <c r="B81" s="15">
        <v>785.1</v>
      </c>
      <c r="C81" s="12">
        <v>2654.46</v>
      </c>
      <c r="D81" s="12">
        <v>2654.46</v>
      </c>
      <c r="E81" s="15">
        <v>753.22</v>
      </c>
      <c r="F81" s="15">
        <v>95.94</v>
      </c>
      <c r="G81" s="91">
        <v>28.38</v>
      </c>
    </row>
    <row r="82" spans="1:7" ht="12.75" x14ac:dyDescent="0.2">
      <c r="A82" s="146" t="s">
        <v>87</v>
      </c>
      <c r="B82" s="15">
        <v>666.73</v>
      </c>
      <c r="C82" s="15">
        <v>731.81</v>
      </c>
      <c r="D82" s="15">
        <v>731.81</v>
      </c>
      <c r="E82" s="15">
        <v>149.1</v>
      </c>
      <c r="F82" s="15">
        <v>22.36</v>
      </c>
      <c r="G82" s="91">
        <v>20.37</v>
      </c>
    </row>
    <row r="83" spans="1:7" ht="12" x14ac:dyDescent="0.2">
      <c r="A83" s="144" t="s">
        <v>88</v>
      </c>
      <c r="B83" s="145">
        <v>133.63999999999999</v>
      </c>
      <c r="C83" s="145">
        <v>836.18</v>
      </c>
      <c r="D83" s="145">
        <v>836.18</v>
      </c>
      <c r="E83" s="145">
        <v>173.05</v>
      </c>
      <c r="F83" s="145">
        <v>129.49</v>
      </c>
      <c r="G83" s="91">
        <v>20.7</v>
      </c>
    </row>
    <row r="84" spans="1:7" ht="12.75" x14ac:dyDescent="0.2">
      <c r="A84" s="146" t="s">
        <v>89</v>
      </c>
      <c r="B84" s="20"/>
      <c r="C84" s="15">
        <v>398.17</v>
      </c>
      <c r="D84" s="15">
        <v>398.17</v>
      </c>
      <c r="E84" s="20"/>
      <c r="F84" s="20"/>
      <c r="G84" s="95"/>
    </row>
    <row r="85" spans="1:7" ht="12.75" x14ac:dyDescent="0.2">
      <c r="A85" s="146" t="s">
        <v>90</v>
      </c>
      <c r="B85" s="20"/>
      <c r="C85" s="15">
        <v>132.72</v>
      </c>
      <c r="D85" s="15">
        <v>132.72</v>
      </c>
      <c r="E85" s="15">
        <v>92.17</v>
      </c>
      <c r="F85" s="20"/>
      <c r="G85" s="91">
        <v>69.45</v>
      </c>
    </row>
    <row r="86" spans="1:7" ht="12.75" x14ac:dyDescent="0.2">
      <c r="A86" s="146" t="s">
        <v>91</v>
      </c>
      <c r="B86" s="15">
        <v>33.18</v>
      </c>
      <c r="C86" s="15">
        <v>33.18</v>
      </c>
      <c r="D86" s="15">
        <v>33.18</v>
      </c>
      <c r="E86" s="20"/>
      <c r="F86" s="20"/>
      <c r="G86" s="95"/>
    </row>
    <row r="87" spans="1:7" ht="12.75" x14ac:dyDescent="0.2">
      <c r="A87" s="146" t="s">
        <v>93</v>
      </c>
      <c r="B87" s="15">
        <v>100.46</v>
      </c>
      <c r="C87" s="15">
        <v>272.11</v>
      </c>
      <c r="D87" s="15">
        <v>272.11</v>
      </c>
      <c r="E87" s="15">
        <v>80.88</v>
      </c>
      <c r="F87" s="15">
        <v>80.510000000000005</v>
      </c>
      <c r="G87" s="91">
        <v>29.72</v>
      </c>
    </row>
    <row r="88" spans="1:7" ht="12.75" x14ac:dyDescent="0.2">
      <c r="A88" s="132" t="s">
        <v>94</v>
      </c>
      <c r="B88" s="18">
        <v>158.38999999999999</v>
      </c>
      <c r="C88" s="18">
        <v>345.08</v>
      </c>
      <c r="D88" s="18">
        <v>345.08</v>
      </c>
      <c r="E88" s="18">
        <v>159.85</v>
      </c>
      <c r="F88" s="18">
        <v>100.92</v>
      </c>
      <c r="G88" s="91">
        <v>46.32</v>
      </c>
    </row>
    <row r="89" spans="1:7" ht="12" x14ac:dyDescent="0.2">
      <c r="A89" s="144" t="s">
        <v>95</v>
      </c>
      <c r="B89" s="145">
        <v>158.38999999999999</v>
      </c>
      <c r="C89" s="145">
        <v>345.08</v>
      </c>
      <c r="D89" s="145">
        <v>345.08</v>
      </c>
      <c r="E89" s="145">
        <v>159.85</v>
      </c>
      <c r="F89" s="145">
        <v>100.92</v>
      </c>
      <c r="G89" s="91">
        <v>46.32</v>
      </c>
    </row>
    <row r="90" spans="1:7" ht="12.75" x14ac:dyDescent="0.2">
      <c r="A90" s="146" t="s">
        <v>96</v>
      </c>
      <c r="B90" s="15">
        <v>158.38999999999999</v>
      </c>
      <c r="C90" s="15">
        <v>345.08</v>
      </c>
      <c r="D90" s="15">
        <v>345.08</v>
      </c>
      <c r="E90" s="15">
        <v>159.85</v>
      </c>
      <c r="F90" s="15">
        <v>100.92</v>
      </c>
      <c r="G90" s="91">
        <v>46.32</v>
      </c>
    </row>
    <row r="91" spans="1:7" ht="12.75" x14ac:dyDescent="0.2">
      <c r="A91" s="131" t="s">
        <v>119</v>
      </c>
      <c r="B91" s="17">
        <v>360452.64</v>
      </c>
      <c r="C91" s="17">
        <v>736135</v>
      </c>
      <c r="D91" s="17">
        <v>736135</v>
      </c>
      <c r="E91" s="17">
        <v>373529.9</v>
      </c>
      <c r="F91" s="18">
        <v>103.63</v>
      </c>
      <c r="G91" s="91">
        <v>50.74</v>
      </c>
    </row>
    <row r="92" spans="1:7" ht="12.75" x14ac:dyDescent="0.2">
      <c r="A92" s="132" t="s">
        <v>17</v>
      </c>
      <c r="B92" s="17">
        <v>360452.64</v>
      </c>
      <c r="C92" s="17">
        <v>736135</v>
      </c>
      <c r="D92" s="17">
        <v>736135</v>
      </c>
      <c r="E92" s="17">
        <v>373529.9</v>
      </c>
      <c r="F92" s="18">
        <v>103.63</v>
      </c>
      <c r="G92" s="91">
        <v>50.74</v>
      </c>
    </row>
    <row r="93" spans="1:7" ht="12.75" x14ac:dyDescent="0.2">
      <c r="A93" s="132" t="s">
        <v>59</v>
      </c>
      <c r="B93" s="17">
        <v>352359.3</v>
      </c>
      <c r="C93" s="17">
        <v>731335</v>
      </c>
      <c r="D93" s="17">
        <v>731335</v>
      </c>
      <c r="E93" s="17">
        <v>371689.75</v>
      </c>
      <c r="F93" s="18">
        <v>105.49</v>
      </c>
      <c r="G93" s="91">
        <v>50.82</v>
      </c>
    </row>
    <row r="94" spans="1:7" ht="12" x14ac:dyDescent="0.2">
      <c r="A94" s="144" t="s">
        <v>60</v>
      </c>
      <c r="B94" s="147">
        <v>294594.15999999997</v>
      </c>
      <c r="C94" s="147">
        <v>600000</v>
      </c>
      <c r="D94" s="147">
        <v>600000</v>
      </c>
      <c r="E94" s="147">
        <v>307707.8</v>
      </c>
      <c r="F94" s="145">
        <v>104.45</v>
      </c>
      <c r="G94" s="91">
        <v>51.28</v>
      </c>
    </row>
    <row r="95" spans="1:7" ht="12.75" x14ac:dyDescent="0.2">
      <c r="A95" s="146" t="s">
        <v>61</v>
      </c>
      <c r="B95" s="12">
        <v>294594.15999999997</v>
      </c>
      <c r="C95" s="12">
        <v>600000</v>
      </c>
      <c r="D95" s="12">
        <v>600000</v>
      </c>
      <c r="E95" s="12">
        <v>307707.8</v>
      </c>
      <c r="F95" s="15">
        <v>104.45</v>
      </c>
      <c r="G95" s="91">
        <v>51.28</v>
      </c>
    </row>
    <row r="96" spans="1:7" ht="12" x14ac:dyDescent="0.2">
      <c r="A96" s="144" t="s">
        <v>62</v>
      </c>
      <c r="B96" s="147">
        <v>10816.21</v>
      </c>
      <c r="C96" s="147">
        <v>32300</v>
      </c>
      <c r="D96" s="147">
        <v>32300</v>
      </c>
      <c r="E96" s="147">
        <v>14806.36</v>
      </c>
      <c r="F96" s="145">
        <v>136.88999999999999</v>
      </c>
      <c r="G96" s="91">
        <v>45.84</v>
      </c>
    </row>
    <row r="97" spans="1:7" ht="12.75" x14ac:dyDescent="0.2">
      <c r="A97" s="146" t="s">
        <v>63</v>
      </c>
      <c r="B97" s="12">
        <v>10816.21</v>
      </c>
      <c r="C97" s="12">
        <v>32300</v>
      </c>
      <c r="D97" s="12">
        <v>32300</v>
      </c>
      <c r="E97" s="12">
        <v>14806.36</v>
      </c>
      <c r="F97" s="15">
        <v>136.88999999999999</v>
      </c>
      <c r="G97" s="91">
        <v>45.84</v>
      </c>
    </row>
    <row r="98" spans="1:7" ht="12" x14ac:dyDescent="0.2">
      <c r="A98" s="144" t="s">
        <v>64</v>
      </c>
      <c r="B98" s="147">
        <v>46948.93</v>
      </c>
      <c r="C98" s="147">
        <v>99035</v>
      </c>
      <c r="D98" s="147">
        <v>99035</v>
      </c>
      <c r="E98" s="147">
        <v>49175.59</v>
      </c>
      <c r="F98" s="145">
        <v>104.74</v>
      </c>
      <c r="G98" s="91">
        <v>49.65</v>
      </c>
    </row>
    <row r="99" spans="1:7" ht="12.75" x14ac:dyDescent="0.2">
      <c r="A99" s="146" t="s">
        <v>65</v>
      </c>
      <c r="B99" s="12">
        <v>46860.08</v>
      </c>
      <c r="C99" s="12">
        <v>99000</v>
      </c>
      <c r="D99" s="12">
        <v>99000</v>
      </c>
      <c r="E99" s="12">
        <v>49164.97</v>
      </c>
      <c r="F99" s="15">
        <v>104.92</v>
      </c>
      <c r="G99" s="91">
        <v>49.66</v>
      </c>
    </row>
    <row r="100" spans="1:7" ht="25.5" x14ac:dyDescent="0.2">
      <c r="A100" s="146" t="s">
        <v>66</v>
      </c>
      <c r="B100" s="15">
        <v>88.85</v>
      </c>
      <c r="C100" s="15">
        <v>35</v>
      </c>
      <c r="D100" s="15">
        <v>35</v>
      </c>
      <c r="E100" s="15">
        <v>10.62</v>
      </c>
      <c r="F100" s="15">
        <v>11.95</v>
      </c>
      <c r="G100" s="91">
        <v>30.34</v>
      </c>
    </row>
    <row r="101" spans="1:7" ht="12.75" x14ac:dyDescent="0.2">
      <c r="A101" s="132" t="s">
        <v>67</v>
      </c>
      <c r="B101" s="17">
        <v>6159.71</v>
      </c>
      <c r="C101" s="17">
        <v>3800</v>
      </c>
      <c r="D101" s="17">
        <v>3800</v>
      </c>
      <c r="E101" s="17">
        <v>1567.2</v>
      </c>
      <c r="F101" s="18">
        <v>25.44</v>
      </c>
      <c r="G101" s="91">
        <v>41.24</v>
      </c>
    </row>
    <row r="102" spans="1:7" ht="12" x14ac:dyDescent="0.2">
      <c r="A102" s="144" t="s">
        <v>68</v>
      </c>
      <c r="B102" s="145">
        <v>650.88</v>
      </c>
      <c r="C102" s="145">
        <v>600</v>
      </c>
      <c r="D102" s="145">
        <v>600</v>
      </c>
      <c r="E102" s="145">
        <v>324.69</v>
      </c>
      <c r="F102" s="145">
        <v>49.88</v>
      </c>
      <c r="G102" s="91">
        <v>54.12</v>
      </c>
    </row>
    <row r="103" spans="1:7" ht="12.75" x14ac:dyDescent="0.2">
      <c r="A103" s="146" t="s">
        <v>69</v>
      </c>
      <c r="B103" s="15">
        <v>650.88</v>
      </c>
      <c r="C103" s="15">
        <v>600</v>
      </c>
      <c r="D103" s="15">
        <v>600</v>
      </c>
      <c r="E103" s="15">
        <v>324.69</v>
      </c>
      <c r="F103" s="15">
        <v>49.88</v>
      </c>
      <c r="G103" s="91">
        <v>54.12</v>
      </c>
    </row>
    <row r="104" spans="1:7" ht="12" x14ac:dyDescent="0.2">
      <c r="A104" s="144" t="s">
        <v>78</v>
      </c>
      <c r="B104" s="145">
        <v>683.52</v>
      </c>
      <c r="C104" s="145">
        <v>50</v>
      </c>
      <c r="D104" s="145">
        <v>50</v>
      </c>
      <c r="E104" s="148"/>
      <c r="F104" s="148"/>
      <c r="G104" s="95"/>
    </row>
    <row r="105" spans="1:7" ht="12.75" x14ac:dyDescent="0.2">
      <c r="A105" s="146" t="s">
        <v>84</v>
      </c>
      <c r="B105" s="15">
        <v>683.52</v>
      </c>
      <c r="C105" s="15">
        <v>50</v>
      </c>
      <c r="D105" s="15">
        <v>50</v>
      </c>
      <c r="E105" s="20"/>
      <c r="F105" s="20"/>
      <c r="G105" s="95"/>
    </row>
    <row r="106" spans="1:7" ht="12" x14ac:dyDescent="0.2">
      <c r="A106" s="144" t="s">
        <v>88</v>
      </c>
      <c r="B106" s="147">
        <v>4825.3100000000004</v>
      </c>
      <c r="C106" s="147">
        <v>3150</v>
      </c>
      <c r="D106" s="147">
        <v>3150</v>
      </c>
      <c r="E106" s="147">
        <v>1242.51</v>
      </c>
      <c r="F106" s="145">
        <v>25.75</v>
      </c>
      <c r="G106" s="91">
        <v>39.44</v>
      </c>
    </row>
    <row r="107" spans="1:7" ht="12.75" x14ac:dyDescent="0.2">
      <c r="A107" s="146" t="s">
        <v>91</v>
      </c>
      <c r="B107" s="12">
        <v>2896.68</v>
      </c>
      <c r="C107" s="12">
        <v>2000</v>
      </c>
      <c r="D107" s="12">
        <v>2000</v>
      </c>
      <c r="E107" s="15">
        <v>910.7</v>
      </c>
      <c r="F107" s="15">
        <v>31.44</v>
      </c>
      <c r="G107" s="91">
        <v>45.54</v>
      </c>
    </row>
    <row r="108" spans="1:7" ht="12.75" x14ac:dyDescent="0.2">
      <c r="A108" s="146" t="s">
        <v>92</v>
      </c>
      <c r="B108" s="12">
        <v>1928.63</v>
      </c>
      <c r="C108" s="12">
        <v>1150</v>
      </c>
      <c r="D108" s="12">
        <v>1150</v>
      </c>
      <c r="E108" s="15">
        <v>331.81</v>
      </c>
      <c r="F108" s="15">
        <v>17.2</v>
      </c>
      <c r="G108" s="91">
        <v>28.85</v>
      </c>
    </row>
    <row r="109" spans="1:7" ht="12.75" x14ac:dyDescent="0.2">
      <c r="A109" s="132" t="s">
        <v>94</v>
      </c>
      <c r="B109" s="17">
        <v>1933.63</v>
      </c>
      <c r="C109" s="17">
        <v>1000</v>
      </c>
      <c r="D109" s="17">
        <v>1000</v>
      </c>
      <c r="E109" s="18">
        <v>272.95</v>
      </c>
      <c r="F109" s="18">
        <v>14.12</v>
      </c>
      <c r="G109" s="91">
        <v>27.3</v>
      </c>
    </row>
    <row r="110" spans="1:7" ht="12" x14ac:dyDescent="0.2">
      <c r="A110" s="144" t="s">
        <v>95</v>
      </c>
      <c r="B110" s="147">
        <v>1933.63</v>
      </c>
      <c r="C110" s="147">
        <v>1000</v>
      </c>
      <c r="D110" s="147">
        <v>1000</v>
      </c>
      <c r="E110" s="145">
        <v>272.95</v>
      </c>
      <c r="F110" s="145">
        <v>14.12</v>
      </c>
      <c r="G110" s="91">
        <v>27.3</v>
      </c>
    </row>
    <row r="111" spans="1:7" ht="12.75" x14ac:dyDescent="0.2">
      <c r="A111" s="146" t="s">
        <v>97</v>
      </c>
      <c r="B111" s="12">
        <v>1933.63</v>
      </c>
      <c r="C111" s="12">
        <v>1000</v>
      </c>
      <c r="D111" s="12">
        <v>1000</v>
      </c>
      <c r="E111" s="15">
        <v>272.95</v>
      </c>
      <c r="F111" s="15">
        <v>14.12</v>
      </c>
      <c r="G111" s="91">
        <v>27.3</v>
      </c>
    </row>
    <row r="112" spans="1:7" ht="12.75" x14ac:dyDescent="0.2">
      <c r="A112" s="131" t="s">
        <v>124</v>
      </c>
      <c r="B112" s="18">
        <v>775.4</v>
      </c>
      <c r="C112" s="18">
        <v>591.38</v>
      </c>
      <c r="D112" s="18">
        <v>591.38</v>
      </c>
      <c r="E112" s="18">
        <v>455.99</v>
      </c>
      <c r="F112" s="18">
        <v>58.81</v>
      </c>
      <c r="G112" s="91">
        <v>77.11</v>
      </c>
    </row>
    <row r="113" spans="1:7" ht="12.75" x14ac:dyDescent="0.2">
      <c r="A113" s="132" t="s">
        <v>17</v>
      </c>
      <c r="B113" s="18">
        <v>775.4</v>
      </c>
      <c r="C113" s="18">
        <v>591.38</v>
      </c>
      <c r="D113" s="18">
        <v>591.38</v>
      </c>
      <c r="E113" s="18">
        <v>455.99</v>
      </c>
      <c r="F113" s="18">
        <v>58.81</v>
      </c>
      <c r="G113" s="91">
        <v>77.11</v>
      </c>
    </row>
    <row r="114" spans="1:7" ht="12.75" x14ac:dyDescent="0.2">
      <c r="A114" s="132" t="s">
        <v>67</v>
      </c>
      <c r="B114" s="18">
        <v>775.4</v>
      </c>
      <c r="C114" s="18">
        <v>570.99</v>
      </c>
      <c r="D114" s="18">
        <v>570.99</v>
      </c>
      <c r="E114" s="18">
        <v>455.99</v>
      </c>
      <c r="F114" s="18">
        <v>58.81</v>
      </c>
      <c r="G114" s="91">
        <v>79.86</v>
      </c>
    </row>
    <row r="115" spans="1:7" ht="12" x14ac:dyDescent="0.2">
      <c r="A115" s="144" t="s">
        <v>68</v>
      </c>
      <c r="B115" s="145">
        <v>396.31</v>
      </c>
      <c r="C115" s="145">
        <v>48</v>
      </c>
      <c r="D115" s="145">
        <v>48</v>
      </c>
      <c r="E115" s="145">
        <v>48</v>
      </c>
      <c r="F115" s="145">
        <v>12.11</v>
      </c>
      <c r="G115" s="91">
        <v>100</v>
      </c>
    </row>
    <row r="116" spans="1:7" ht="12.75" x14ac:dyDescent="0.2">
      <c r="A116" s="146" t="s">
        <v>69</v>
      </c>
      <c r="B116" s="15">
        <v>77.78</v>
      </c>
      <c r="C116" s="15">
        <v>48</v>
      </c>
      <c r="D116" s="15">
        <v>48</v>
      </c>
      <c r="E116" s="15">
        <v>48</v>
      </c>
      <c r="F116" s="15">
        <v>61.71</v>
      </c>
      <c r="G116" s="91">
        <v>100</v>
      </c>
    </row>
    <row r="117" spans="1:7" ht="12.75" x14ac:dyDescent="0.2">
      <c r="A117" s="146" t="s">
        <v>71</v>
      </c>
      <c r="B117" s="15">
        <v>318.52999999999997</v>
      </c>
      <c r="C117" s="20"/>
      <c r="D117" s="20"/>
      <c r="E117" s="20"/>
      <c r="F117" s="20"/>
      <c r="G117" s="95"/>
    </row>
    <row r="118" spans="1:7" ht="12" x14ac:dyDescent="0.2">
      <c r="A118" s="144" t="s">
        <v>72</v>
      </c>
      <c r="B118" s="148"/>
      <c r="C118" s="145">
        <v>247.99</v>
      </c>
      <c r="D118" s="145">
        <v>247.99</v>
      </c>
      <c r="E118" s="145">
        <v>247.99</v>
      </c>
      <c r="F118" s="148"/>
      <c r="G118" s="91">
        <v>100</v>
      </c>
    </row>
    <row r="119" spans="1:7" ht="12.75" x14ac:dyDescent="0.2">
      <c r="A119" s="146" t="s">
        <v>73</v>
      </c>
      <c r="B119" s="20"/>
      <c r="C119" s="15">
        <v>125.9</v>
      </c>
      <c r="D119" s="15">
        <v>125.9</v>
      </c>
      <c r="E119" s="15">
        <v>125.9</v>
      </c>
      <c r="F119" s="20"/>
      <c r="G119" s="91">
        <v>100</v>
      </c>
    </row>
    <row r="120" spans="1:7" ht="12.75" x14ac:dyDescent="0.2">
      <c r="A120" s="146" t="s">
        <v>74</v>
      </c>
      <c r="B120" s="20"/>
      <c r="C120" s="15">
        <v>122.09</v>
      </c>
      <c r="D120" s="15">
        <v>122.09</v>
      </c>
      <c r="E120" s="15">
        <v>122.09</v>
      </c>
      <c r="F120" s="20"/>
      <c r="G120" s="91">
        <v>100</v>
      </c>
    </row>
    <row r="121" spans="1:7" ht="12" x14ac:dyDescent="0.2">
      <c r="A121" s="144" t="s">
        <v>78</v>
      </c>
      <c r="B121" s="145">
        <v>379.09</v>
      </c>
      <c r="C121" s="145">
        <v>275</v>
      </c>
      <c r="D121" s="145">
        <v>275</v>
      </c>
      <c r="E121" s="145">
        <v>160</v>
      </c>
      <c r="F121" s="145">
        <v>42.21</v>
      </c>
      <c r="G121" s="91">
        <v>58.18</v>
      </c>
    </row>
    <row r="122" spans="1:7" ht="12.75" x14ac:dyDescent="0.2">
      <c r="A122" s="146" t="s">
        <v>79</v>
      </c>
      <c r="B122" s="15">
        <v>92.91</v>
      </c>
      <c r="C122" s="15">
        <v>160</v>
      </c>
      <c r="D122" s="15">
        <v>160</v>
      </c>
      <c r="E122" s="15">
        <v>160</v>
      </c>
      <c r="F122" s="15">
        <v>172.21</v>
      </c>
      <c r="G122" s="91">
        <v>100</v>
      </c>
    </row>
    <row r="123" spans="1:7" ht="12.75" x14ac:dyDescent="0.2">
      <c r="A123" s="146" t="s">
        <v>87</v>
      </c>
      <c r="B123" s="15">
        <v>286.18</v>
      </c>
      <c r="C123" s="15">
        <v>115</v>
      </c>
      <c r="D123" s="15">
        <v>115</v>
      </c>
      <c r="E123" s="20"/>
      <c r="F123" s="20"/>
      <c r="G123" s="95"/>
    </row>
    <row r="124" spans="1:7" ht="12.75" x14ac:dyDescent="0.2">
      <c r="A124" s="132" t="s">
        <v>94</v>
      </c>
      <c r="B124" s="133"/>
      <c r="C124" s="18">
        <v>20.39</v>
      </c>
      <c r="D124" s="18">
        <v>20.39</v>
      </c>
      <c r="E124" s="133"/>
      <c r="F124" s="133"/>
      <c r="G124" s="95"/>
    </row>
    <row r="125" spans="1:7" ht="12" x14ac:dyDescent="0.2">
      <c r="A125" s="144" t="s">
        <v>95</v>
      </c>
      <c r="B125" s="148"/>
      <c r="C125" s="145">
        <v>20.39</v>
      </c>
      <c r="D125" s="145">
        <v>20.39</v>
      </c>
      <c r="E125" s="148"/>
      <c r="F125" s="148"/>
      <c r="G125" s="95"/>
    </row>
    <row r="126" spans="1:7" ht="12.75" x14ac:dyDescent="0.2">
      <c r="A126" s="146" t="s">
        <v>97</v>
      </c>
      <c r="B126" s="20"/>
      <c r="C126" s="15">
        <v>20.39</v>
      </c>
      <c r="D126" s="15">
        <v>20.39</v>
      </c>
      <c r="E126" s="20"/>
      <c r="F126" s="20"/>
      <c r="G126" s="95"/>
    </row>
    <row r="127" spans="1:7" ht="12.75" x14ac:dyDescent="0.2">
      <c r="A127" s="131" t="s">
        <v>120</v>
      </c>
      <c r="B127" s="18">
        <v>66.930000000000007</v>
      </c>
      <c r="C127" s="18">
        <v>649.65</v>
      </c>
      <c r="D127" s="18">
        <v>649.65</v>
      </c>
      <c r="E127" s="18">
        <v>349.65</v>
      </c>
      <c r="F127" s="18">
        <v>522.41</v>
      </c>
      <c r="G127" s="91">
        <v>53.82</v>
      </c>
    </row>
    <row r="128" spans="1:7" ht="12.75" x14ac:dyDescent="0.2">
      <c r="A128" s="132" t="s">
        <v>17</v>
      </c>
      <c r="B128" s="18">
        <v>66.930000000000007</v>
      </c>
      <c r="C128" s="18">
        <v>649.65</v>
      </c>
      <c r="D128" s="18">
        <v>649.65</v>
      </c>
      <c r="E128" s="18">
        <v>349.65</v>
      </c>
      <c r="F128" s="18">
        <v>522.41</v>
      </c>
      <c r="G128" s="91">
        <v>53.82</v>
      </c>
    </row>
    <row r="129" spans="1:7" ht="12.75" x14ac:dyDescent="0.2">
      <c r="A129" s="132" t="s">
        <v>67</v>
      </c>
      <c r="B129" s="18">
        <v>66.930000000000007</v>
      </c>
      <c r="C129" s="18">
        <v>649.65</v>
      </c>
      <c r="D129" s="18">
        <v>649.65</v>
      </c>
      <c r="E129" s="18">
        <v>349.65</v>
      </c>
      <c r="F129" s="18">
        <v>522.41</v>
      </c>
      <c r="G129" s="91">
        <v>53.82</v>
      </c>
    </row>
    <row r="130" spans="1:7" ht="12" x14ac:dyDescent="0.2">
      <c r="A130" s="144" t="s">
        <v>68</v>
      </c>
      <c r="B130" s="148"/>
      <c r="C130" s="145">
        <v>649.65</v>
      </c>
      <c r="D130" s="145">
        <v>649.65</v>
      </c>
      <c r="E130" s="145">
        <v>349.65</v>
      </c>
      <c r="F130" s="148"/>
      <c r="G130" s="91">
        <v>53.82</v>
      </c>
    </row>
    <row r="131" spans="1:7" ht="12.75" x14ac:dyDescent="0.2">
      <c r="A131" s="146" t="s">
        <v>69</v>
      </c>
      <c r="B131" s="20"/>
      <c r="C131" s="15">
        <v>649.65</v>
      </c>
      <c r="D131" s="15">
        <v>649.65</v>
      </c>
      <c r="E131" s="15">
        <v>349.65</v>
      </c>
      <c r="F131" s="20"/>
      <c r="G131" s="91">
        <v>53.82</v>
      </c>
    </row>
    <row r="132" spans="1:7" ht="12" x14ac:dyDescent="0.2">
      <c r="A132" s="144" t="s">
        <v>72</v>
      </c>
      <c r="B132" s="145">
        <v>66.930000000000007</v>
      </c>
      <c r="C132" s="148"/>
      <c r="D132" s="148"/>
      <c r="E132" s="148"/>
      <c r="F132" s="148"/>
      <c r="G132" s="95"/>
    </row>
    <row r="133" spans="1:7" ht="12.75" x14ac:dyDescent="0.2">
      <c r="A133" s="146" t="s">
        <v>73</v>
      </c>
      <c r="B133" s="15">
        <v>66.930000000000007</v>
      </c>
      <c r="C133" s="20"/>
      <c r="D133" s="20"/>
      <c r="E133" s="20"/>
      <c r="F133" s="20"/>
      <c r="G133" s="95"/>
    </row>
    <row r="134" spans="1:7" ht="25.5" x14ac:dyDescent="0.2">
      <c r="A134" s="131" t="s">
        <v>121</v>
      </c>
      <c r="B134" s="133"/>
      <c r="C134" s="18">
        <v>500</v>
      </c>
      <c r="D134" s="18">
        <v>500</v>
      </c>
      <c r="E134" s="133"/>
      <c r="F134" s="133"/>
      <c r="G134" s="95"/>
    </row>
    <row r="135" spans="1:7" ht="12.75" x14ac:dyDescent="0.2">
      <c r="A135" s="132" t="s">
        <v>17</v>
      </c>
      <c r="B135" s="133"/>
      <c r="C135" s="18">
        <v>500</v>
      </c>
      <c r="D135" s="18">
        <v>500</v>
      </c>
      <c r="E135" s="133"/>
      <c r="F135" s="133"/>
      <c r="G135" s="95"/>
    </row>
    <row r="136" spans="1:7" ht="12.75" x14ac:dyDescent="0.2">
      <c r="A136" s="132" t="s">
        <v>67</v>
      </c>
      <c r="B136" s="133"/>
      <c r="C136" s="18">
        <v>500</v>
      </c>
      <c r="D136" s="18">
        <v>500</v>
      </c>
      <c r="E136" s="133"/>
      <c r="F136" s="133"/>
      <c r="G136" s="95"/>
    </row>
    <row r="137" spans="1:7" ht="12" x14ac:dyDescent="0.2">
      <c r="A137" s="144" t="s">
        <v>78</v>
      </c>
      <c r="B137" s="148"/>
      <c r="C137" s="145">
        <v>500</v>
      </c>
      <c r="D137" s="145">
        <v>500</v>
      </c>
      <c r="E137" s="148"/>
      <c r="F137" s="148"/>
      <c r="G137" s="95"/>
    </row>
    <row r="138" spans="1:7" ht="12.75" x14ac:dyDescent="0.2">
      <c r="A138" s="146" t="s">
        <v>80</v>
      </c>
      <c r="B138" s="20"/>
      <c r="C138" s="15">
        <v>500</v>
      </c>
      <c r="D138" s="15">
        <v>500</v>
      </c>
      <c r="E138" s="20"/>
      <c r="F138" s="20"/>
      <c r="G138" s="95"/>
    </row>
    <row r="139" spans="1:7" ht="12.75" x14ac:dyDescent="0.2">
      <c r="A139" s="149" t="s">
        <v>136</v>
      </c>
      <c r="B139" s="150"/>
      <c r="C139" s="151">
        <v>18440</v>
      </c>
      <c r="D139" s="151">
        <v>18440</v>
      </c>
      <c r="E139" s="150"/>
      <c r="F139" s="150"/>
      <c r="G139" s="152"/>
    </row>
    <row r="140" spans="1:7" ht="12.75" x14ac:dyDescent="0.2">
      <c r="A140" s="131" t="s">
        <v>117</v>
      </c>
      <c r="B140" s="133"/>
      <c r="C140" s="17">
        <v>18440</v>
      </c>
      <c r="D140" s="17">
        <v>18440</v>
      </c>
      <c r="E140" s="133"/>
      <c r="F140" s="133"/>
      <c r="G140" s="95"/>
    </row>
    <row r="141" spans="1:7" ht="12.75" x14ac:dyDescent="0.2">
      <c r="A141" s="132" t="s">
        <v>17</v>
      </c>
      <c r="B141" s="133"/>
      <c r="C141" s="17">
        <v>18440</v>
      </c>
      <c r="D141" s="17">
        <v>18440</v>
      </c>
      <c r="E141" s="133"/>
      <c r="F141" s="133"/>
      <c r="G141" s="95"/>
    </row>
    <row r="142" spans="1:7" ht="12.75" x14ac:dyDescent="0.2">
      <c r="A142" s="132" t="s">
        <v>67</v>
      </c>
      <c r="B142" s="133"/>
      <c r="C142" s="17">
        <v>18440</v>
      </c>
      <c r="D142" s="17">
        <v>18440</v>
      </c>
      <c r="E142" s="133"/>
      <c r="F142" s="133"/>
      <c r="G142" s="95"/>
    </row>
    <row r="143" spans="1:7" ht="12" x14ac:dyDescent="0.2">
      <c r="A143" s="144" t="s">
        <v>78</v>
      </c>
      <c r="B143" s="148"/>
      <c r="C143" s="147">
        <v>18440</v>
      </c>
      <c r="D143" s="147">
        <v>18440</v>
      </c>
      <c r="E143" s="148"/>
      <c r="F143" s="148"/>
      <c r="G143" s="95"/>
    </row>
    <row r="144" spans="1:7" ht="12.75" x14ac:dyDescent="0.2">
      <c r="A144" s="146" t="s">
        <v>80</v>
      </c>
      <c r="B144" s="20"/>
      <c r="C144" s="12">
        <v>18440</v>
      </c>
      <c r="D144" s="12">
        <v>18440</v>
      </c>
      <c r="E144" s="20"/>
      <c r="F144" s="20"/>
      <c r="G144" s="95"/>
    </row>
    <row r="145" spans="1:7" ht="25.5" x14ac:dyDescent="0.2">
      <c r="A145" s="21" t="s">
        <v>137</v>
      </c>
      <c r="B145" s="22">
        <v>1117.0999999999999</v>
      </c>
      <c r="C145" s="22">
        <v>16958.62</v>
      </c>
      <c r="D145" s="22">
        <v>16958.62</v>
      </c>
      <c r="E145" s="22">
        <v>8979.7099999999991</v>
      </c>
      <c r="F145" s="142">
        <v>803.84</v>
      </c>
      <c r="G145" s="143">
        <v>52.95</v>
      </c>
    </row>
    <row r="146" spans="1:7" ht="12.75" x14ac:dyDescent="0.2">
      <c r="A146" s="21" t="s">
        <v>138</v>
      </c>
      <c r="B146" s="22">
        <v>1117.0999999999999</v>
      </c>
      <c r="C146" s="22">
        <v>7400</v>
      </c>
      <c r="D146" s="22">
        <v>7400</v>
      </c>
      <c r="E146" s="22">
        <v>2821.33</v>
      </c>
      <c r="F146" s="142">
        <v>252.56</v>
      </c>
      <c r="G146" s="143">
        <v>38.130000000000003</v>
      </c>
    </row>
    <row r="147" spans="1:7" ht="12.75" x14ac:dyDescent="0.2">
      <c r="A147" s="131" t="s">
        <v>114</v>
      </c>
      <c r="B147" s="18">
        <v>984.38</v>
      </c>
      <c r="C147" s="17">
        <v>3700</v>
      </c>
      <c r="D147" s="17">
        <v>3700</v>
      </c>
      <c r="E147" s="17">
        <v>1698.42</v>
      </c>
      <c r="F147" s="18">
        <v>172.54</v>
      </c>
      <c r="G147" s="91">
        <v>45.9</v>
      </c>
    </row>
    <row r="148" spans="1:7" ht="12.75" x14ac:dyDescent="0.2">
      <c r="A148" s="132" t="s">
        <v>17</v>
      </c>
      <c r="B148" s="18">
        <v>984.38</v>
      </c>
      <c r="C148" s="17">
        <v>3700</v>
      </c>
      <c r="D148" s="17">
        <v>3700</v>
      </c>
      <c r="E148" s="17">
        <v>1698.42</v>
      </c>
      <c r="F148" s="18">
        <v>172.54</v>
      </c>
      <c r="G148" s="91">
        <v>45.9</v>
      </c>
    </row>
    <row r="149" spans="1:7" ht="12.75" x14ac:dyDescent="0.2">
      <c r="A149" s="132" t="s">
        <v>59</v>
      </c>
      <c r="B149" s="133"/>
      <c r="C149" s="17">
        <v>1158.5899999999999</v>
      </c>
      <c r="D149" s="17">
        <v>1158.5899999999999</v>
      </c>
      <c r="E149" s="18">
        <v>774.22</v>
      </c>
      <c r="F149" s="133"/>
      <c r="G149" s="91">
        <v>66.819999999999993</v>
      </c>
    </row>
    <row r="150" spans="1:7" ht="12" x14ac:dyDescent="0.2">
      <c r="A150" s="144" t="s">
        <v>60</v>
      </c>
      <c r="B150" s="148"/>
      <c r="C150" s="145">
        <v>994.5</v>
      </c>
      <c r="D150" s="145">
        <v>994.5</v>
      </c>
      <c r="E150" s="145">
        <v>664.57</v>
      </c>
      <c r="F150" s="148"/>
      <c r="G150" s="91">
        <v>66.819999999999993</v>
      </c>
    </row>
    <row r="151" spans="1:7" ht="12.75" x14ac:dyDescent="0.2">
      <c r="A151" s="146" t="s">
        <v>61</v>
      </c>
      <c r="B151" s="20"/>
      <c r="C151" s="15">
        <v>994.5</v>
      </c>
      <c r="D151" s="15">
        <v>994.5</v>
      </c>
      <c r="E151" s="15">
        <v>664.57</v>
      </c>
      <c r="F151" s="20"/>
      <c r="G151" s="91">
        <v>66.819999999999993</v>
      </c>
    </row>
    <row r="152" spans="1:7" ht="12" x14ac:dyDescent="0.2">
      <c r="A152" s="144" t="s">
        <v>64</v>
      </c>
      <c r="B152" s="148"/>
      <c r="C152" s="145">
        <v>164.09</v>
      </c>
      <c r="D152" s="145">
        <v>164.09</v>
      </c>
      <c r="E152" s="145">
        <v>109.65</v>
      </c>
      <c r="F152" s="148"/>
      <c r="G152" s="91">
        <v>66.819999999999993</v>
      </c>
    </row>
    <row r="153" spans="1:7" ht="12.75" x14ac:dyDescent="0.2">
      <c r="A153" s="146" t="s">
        <v>65</v>
      </c>
      <c r="B153" s="20"/>
      <c r="C153" s="15">
        <v>164.09</v>
      </c>
      <c r="D153" s="15">
        <v>164.09</v>
      </c>
      <c r="E153" s="15">
        <v>109.65</v>
      </c>
      <c r="F153" s="20"/>
      <c r="G153" s="91">
        <v>66.819999999999993</v>
      </c>
    </row>
    <row r="154" spans="1:7" ht="12.75" x14ac:dyDescent="0.2">
      <c r="A154" s="132" t="s">
        <v>67</v>
      </c>
      <c r="B154" s="18">
        <v>984.38</v>
      </c>
      <c r="C154" s="17">
        <v>2541.41</v>
      </c>
      <c r="D154" s="17">
        <v>2541.41</v>
      </c>
      <c r="E154" s="18">
        <v>924.2</v>
      </c>
      <c r="F154" s="18">
        <v>93.89</v>
      </c>
      <c r="G154" s="91">
        <v>36.369999999999997</v>
      </c>
    </row>
    <row r="155" spans="1:7" ht="12" x14ac:dyDescent="0.2">
      <c r="A155" s="144" t="s">
        <v>68</v>
      </c>
      <c r="B155" s="145">
        <v>324.23</v>
      </c>
      <c r="C155" s="145">
        <v>376.55</v>
      </c>
      <c r="D155" s="145">
        <v>376.55</v>
      </c>
      <c r="E155" s="145">
        <v>195.16</v>
      </c>
      <c r="F155" s="145">
        <v>60.19</v>
      </c>
      <c r="G155" s="91">
        <v>51.83</v>
      </c>
    </row>
    <row r="156" spans="1:7" ht="12.75" x14ac:dyDescent="0.2">
      <c r="A156" s="146" t="s">
        <v>69</v>
      </c>
      <c r="B156" s="15">
        <v>324.23</v>
      </c>
      <c r="C156" s="15">
        <v>376.55</v>
      </c>
      <c r="D156" s="15">
        <v>376.55</v>
      </c>
      <c r="E156" s="15">
        <v>195.16</v>
      </c>
      <c r="F156" s="15">
        <v>60.19</v>
      </c>
      <c r="G156" s="91">
        <v>51.83</v>
      </c>
    </row>
    <row r="157" spans="1:7" ht="12" x14ac:dyDescent="0.2">
      <c r="A157" s="144" t="s">
        <v>72</v>
      </c>
      <c r="B157" s="145">
        <v>69.53</v>
      </c>
      <c r="C157" s="147">
        <v>1454.86</v>
      </c>
      <c r="D157" s="147">
        <v>1454.86</v>
      </c>
      <c r="E157" s="145">
        <v>599.54</v>
      </c>
      <c r="F157" s="145">
        <v>862.28</v>
      </c>
      <c r="G157" s="91">
        <v>41.21</v>
      </c>
    </row>
    <row r="158" spans="1:7" ht="12.75" x14ac:dyDescent="0.2">
      <c r="A158" s="146" t="s">
        <v>73</v>
      </c>
      <c r="B158" s="15">
        <v>69.53</v>
      </c>
      <c r="C158" s="12">
        <v>1104.8599999999999</v>
      </c>
      <c r="D158" s="12">
        <v>1104.8599999999999</v>
      </c>
      <c r="E158" s="15">
        <v>274.39999999999998</v>
      </c>
      <c r="F158" s="15">
        <v>394.65</v>
      </c>
      <c r="G158" s="91">
        <v>24.84</v>
      </c>
    </row>
    <row r="159" spans="1:7" ht="12.75" x14ac:dyDescent="0.2">
      <c r="A159" s="146" t="s">
        <v>74</v>
      </c>
      <c r="B159" s="20"/>
      <c r="C159" s="15">
        <v>130</v>
      </c>
      <c r="D159" s="15">
        <v>130</v>
      </c>
      <c r="E159" s="15">
        <v>105.14</v>
      </c>
      <c r="F159" s="20"/>
      <c r="G159" s="91">
        <v>80.88</v>
      </c>
    </row>
    <row r="160" spans="1:7" ht="12.75" x14ac:dyDescent="0.2">
      <c r="A160" s="146" t="s">
        <v>77</v>
      </c>
      <c r="B160" s="20"/>
      <c r="C160" s="15">
        <v>220</v>
      </c>
      <c r="D160" s="15">
        <v>220</v>
      </c>
      <c r="E160" s="15">
        <v>220</v>
      </c>
      <c r="F160" s="20"/>
      <c r="G160" s="91">
        <v>100</v>
      </c>
    </row>
    <row r="161" spans="1:7" ht="12" x14ac:dyDescent="0.2">
      <c r="A161" s="144" t="s">
        <v>78</v>
      </c>
      <c r="B161" s="145">
        <v>590.62</v>
      </c>
      <c r="C161" s="145">
        <v>710</v>
      </c>
      <c r="D161" s="145">
        <v>710</v>
      </c>
      <c r="E161" s="145">
        <v>129.5</v>
      </c>
      <c r="F161" s="145">
        <v>21.93</v>
      </c>
      <c r="G161" s="91">
        <v>18.239999999999998</v>
      </c>
    </row>
    <row r="162" spans="1:7" ht="12.75" x14ac:dyDescent="0.2">
      <c r="A162" s="146" t="s">
        <v>79</v>
      </c>
      <c r="B162" s="15">
        <v>590.62</v>
      </c>
      <c r="C162" s="15">
        <v>380</v>
      </c>
      <c r="D162" s="15">
        <v>380</v>
      </c>
      <c r="E162" s="20"/>
      <c r="F162" s="20"/>
      <c r="G162" s="95"/>
    </row>
    <row r="163" spans="1:7" ht="12.75" x14ac:dyDescent="0.2">
      <c r="A163" s="146" t="s">
        <v>87</v>
      </c>
      <c r="B163" s="20"/>
      <c r="C163" s="15">
        <v>330</v>
      </c>
      <c r="D163" s="15">
        <v>330</v>
      </c>
      <c r="E163" s="15">
        <v>129.5</v>
      </c>
      <c r="F163" s="20"/>
      <c r="G163" s="91">
        <v>39.24</v>
      </c>
    </row>
    <row r="164" spans="1:7" ht="12.75" x14ac:dyDescent="0.2">
      <c r="A164" s="131" t="s">
        <v>119</v>
      </c>
      <c r="B164" s="18">
        <v>132.72</v>
      </c>
      <c r="C164" s="17">
        <v>3700</v>
      </c>
      <c r="D164" s="17">
        <v>3700</v>
      </c>
      <c r="E164" s="17">
        <v>1122.9100000000001</v>
      </c>
      <c r="F164" s="18">
        <v>846.07</v>
      </c>
      <c r="G164" s="91">
        <v>30.35</v>
      </c>
    </row>
    <row r="165" spans="1:7" ht="12.75" x14ac:dyDescent="0.2">
      <c r="A165" s="132" t="s">
        <v>17</v>
      </c>
      <c r="B165" s="18">
        <v>132.72</v>
      </c>
      <c r="C165" s="17">
        <v>3047</v>
      </c>
      <c r="D165" s="17">
        <v>3047</v>
      </c>
      <c r="E165" s="17">
        <v>1122.9100000000001</v>
      </c>
      <c r="F165" s="18">
        <v>846.07</v>
      </c>
      <c r="G165" s="91">
        <v>36.85</v>
      </c>
    </row>
    <row r="166" spans="1:7" ht="12.75" x14ac:dyDescent="0.2">
      <c r="A166" s="132" t="s">
        <v>67</v>
      </c>
      <c r="B166" s="18">
        <v>132.72</v>
      </c>
      <c r="C166" s="17">
        <v>3047</v>
      </c>
      <c r="D166" s="17">
        <v>3047</v>
      </c>
      <c r="E166" s="17">
        <v>1122.9100000000001</v>
      </c>
      <c r="F166" s="18">
        <v>846.07</v>
      </c>
      <c r="G166" s="91">
        <v>36.85</v>
      </c>
    </row>
    <row r="167" spans="1:7" ht="12" x14ac:dyDescent="0.2">
      <c r="A167" s="144" t="s">
        <v>68</v>
      </c>
      <c r="B167" s="148"/>
      <c r="C167" s="145">
        <v>80</v>
      </c>
      <c r="D167" s="145">
        <v>80</v>
      </c>
      <c r="E167" s="145">
        <v>80</v>
      </c>
      <c r="F167" s="148"/>
      <c r="G167" s="91">
        <v>100</v>
      </c>
    </row>
    <row r="168" spans="1:7" ht="12.75" x14ac:dyDescent="0.2">
      <c r="A168" s="146" t="s">
        <v>69</v>
      </c>
      <c r="B168" s="20"/>
      <c r="C168" s="15">
        <v>80</v>
      </c>
      <c r="D168" s="15">
        <v>80</v>
      </c>
      <c r="E168" s="15">
        <v>80</v>
      </c>
      <c r="F168" s="20"/>
      <c r="G168" s="91">
        <v>100</v>
      </c>
    </row>
    <row r="169" spans="1:7" ht="12" x14ac:dyDescent="0.2">
      <c r="A169" s="144" t="s">
        <v>72</v>
      </c>
      <c r="B169" s="148"/>
      <c r="C169" s="147">
        <v>1497</v>
      </c>
      <c r="D169" s="147">
        <v>1497</v>
      </c>
      <c r="E169" s="145">
        <v>712.91</v>
      </c>
      <c r="F169" s="148"/>
      <c r="G169" s="91">
        <v>47.62</v>
      </c>
    </row>
    <row r="170" spans="1:7" ht="12.75" x14ac:dyDescent="0.2">
      <c r="A170" s="146" t="s">
        <v>73</v>
      </c>
      <c r="B170" s="20"/>
      <c r="C170" s="15">
        <v>758</v>
      </c>
      <c r="D170" s="15">
        <v>758</v>
      </c>
      <c r="E170" s="15">
        <v>72.91</v>
      </c>
      <c r="F170" s="20"/>
      <c r="G170" s="91">
        <v>9.6199999999999992</v>
      </c>
    </row>
    <row r="171" spans="1:7" ht="12.75" x14ac:dyDescent="0.2">
      <c r="A171" s="146" t="s">
        <v>74</v>
      </c>
      <c r="B171" s="20"/>
      <c r="C171" s="15">
        <v>120</v>
      </c>
      <c r="D171" s="15">
        <v>120</v>
      </c>
      <c r="E171" s="15">
        <v>120</v>
      </c>
      <c r="F171" s="20"/>
      <c r="G171" s="91">
        <v>100</v>
      </c>
    </row>
    <row r="172" spans="1:7" ht="12.75" x14ac:dyDescent="0.2">
      <c r="A172" s="146" t="s">
        <v>77</v>
      </c>
      <c r="B172" s="20"/>
      <c r="C172" s="15">
        <v>619</v>
      </c>
      <c r="D172" s="15">
        <v>619</v>
      </c>
      <c r="E172" s="15">
        <v>520</v>
      </c>
      <c r="F172" s="20"/>
      <c r="G172" s="91">
        <v>84.01</v>
      </c>
    </row>
    <row r="173" spans="1:7" ht="12" x14ac:dyDescent="0.2">
      <c r="A173" s="144" t="s">
        <v>78</v>
      </c>
      <c r="B173" s="145">
        <v>132.72</v>
      </c>
      <c r="C173" s="147">
        <v>1470</v>
      </c>
      <c r="D173" s="147">
        <v>1470</v>
      </c>
      <c r="E173" s="145">
        <v>330</v>
      </c>
      <c r="F173" s="145">
        <v>248.64</v>
      </c>
      <c r="G173" s="91">
        <v>22.45</v>
      </c>
    </row>
    <row r="174" spans="1:7" ht="12.75" x14ac:dyDescent="0.2">
      <c r="A174" s="146" t="s">
        <v>79</v>
      </c>
      <c r="B174" s="15">
        <v>132.72</v>
      </c>
      <c r="C174" s="15">
        <v>160</v>
      </c>
      <c r="D174" s="15">
        <v>160</v>
      </c>
      <c r="E174" s="15">
        <v>160</v>
      </c>
      <c r="F174" s="15">
        <v>120.55</v>
      </c>
      <c r="G174" s="91">
        <v>100</v>
      </c>
    </row>
    <row r="175" spans="1:7" ht="12.75" x14ac:dyDescent="0.2">
      <c r="A175" s="146" t="s">
        <v>85</v>
      </c>
      <c r="B175" s="20"/>
      <c r="C175" s="15">
        <v>240</v>
      </c>
      <c r="D175" s="15">
        <v>240</v>
      </c>
      <c r="E175" s="20"/>
      <c r="F175" s="20"/>
      <c r="G175" s="95"/>
    </row>
    <row r="176" spans="1:7" ht="12.75" x14ac:dyDescent="0.2">
      <c r="A176" s="146" t="s">
        <v>87</v>
      </c>
      <c r="B176" s="20"/>
      <c r="C176" s="12">
        <v>1070</v>
      </c>
      <c r="D176" s="12">
        <v>1070</v>
      </c>
      <c r="E176" s="15">
        <v>170</v>
      </c>
      <c r="F176" s="20"/>
      <c r="G176" s="91">
        <v>15.89</v>
      </c>
    </row>
    <row r="177" spans="1:7" ht="12.75" x14ac:dyDescent="0.2">
      <c r="A177" s="132" t="s">
        <v>18</v>
      </c>
      <c r="B177" s="133"/>
      <c r="C177" s="18">
        <v>653</v>
      </c>
      <c r="D177" s="18">
        <v>653</v>
      </c>
      <c r="E177" s="133"/>
      <c r="F177" s="133"/>
      <c r="G177" s="95"/>
    </row>
    <row r="178" spans="1:7" ht="25.5" x14ac:dyDescent="0.2">
      <c r="A178" s="132" t="s">
        <v>104</v>
      </c>
      <c r="B178" s="133"/>
      <c r="C178" s="18">
        <v>653</v>
      </c>
      <c r="D178" s="18">
        <v>653</v>
      </c>
      <c r="E178" s="133"/>
      <c r="F178" s="133"/>
      <c r="G178" s="95"/>
    </row>
    <row r="179" spans="1:7" ht="12" x14ac:dyDescent="0.2">
      <c r="A179" s="144" t="s">
        <v>105</v>
      </c>
      <c r="B179" s="148"/>
      <c r="C179" s="145">
        <v>653</v>
      </c>
      <c r="D179" s="145">
        <v>653</v>
      </c>
      <c r="E179" s="148"/>
      <c r="F179" s="148"/>
      <c r="G179" s="95"/>
    </row>
    <row r="180" spans="1:7" ht="12.75" x14ac:dyDescent="0.2">
      <c r="A180" s="146" t="s">
        <v>106</v>
      </c>
      <c r="B180" s="20"/>
      <c r="C180" s="15">
        <v>653</v>
      </c>
      <c r="D180" s="15">
        <v>653</v>
      </c>
      <c r="E180" s="20"/>
      <c r="F180" s="20"/>
      <c r="G180" s="95"/>
    </row>
    <row r="181" spans="1:7" ht="12.75" x14ac:dyDescent="0.2">
      <c r="A181" s="21" t="s">
        <v>139</v>
      </c>
      <c r="B181" s="153"/>
      <c r="C181" s="22">
        <v>9088.6200000000008</v>
      </c>
      <c r="D181" s="22">
        <v>9088.6200000000008</v>
      </c>
      <c r="E181" s="22">
        <v>5577</v>
      </c>
      <c r="F181" s="153"/>
      <c r="G181" s="143">
        <v>61.36</v>
      </c>
    </row>
    <row r="182" spans="1:7" ht="12.75" x14ac:dyDescent="0.2">
      <c r="A182" s="131" t="s">
        <v>114</v>
      </c>
      <c r="B182" s="133"/>
      <c r="C182" s="17">
        <v>4658.79</v>
      </c>
      <c r="D182" s="17">
        <v>4658.79</v>
      </c>
      <c r="E182" s="17">
        <v>2368.1999999999998</v>
      </c>
      <c r="F182" s="133"/>
      <c r="G182" s="91">
        <v>50.83</v>
      </c>
    </row>
    <row r="183" spans="1:7" ht="12.75" x14ac:dyDescent="0.2">
      <c r="A183" s="132" t="s">
        <v>17</v>
      </c>
      <c r="B183" s="133"/>
      <c r="C183" s="17">
        <v>4658.79</v>
      </c>
      <c r="D183" s="17">
        <v>4658.79</v>
      </c>
      <c r="E183" s="17">
        <v>2368.1999999999998</v>
      </c>
      <c r="F183" s="133"/>
      <c r="G183" s="91">
        <v>50.83</v>
      </c>
    </row>
    <row r="184" spans="1:7" ht="12.75" x14ac:dyDescent="0.2">
      <c r="A184" s="132" t="s">
        <v>59</v>
      </c>
      <c r="B184" s="133"/>
      <c r="C184" s="17">
        <v>4658.79</v>
      </c>
      <c r="D184" s="17">
        <v>4658.79</v>
      </c>
      <c r="E184" s="17">
        <v>2368.1999999999998</v>
      </c>
      <c r="F184" s="133"/>
      <c r="G184" s="91">
        <v>50.83</v>
      </c>
    </row>
    <row r="185" spans="1:7" ht="12" x14ac:dyDescent="0.2">
      <c r="A185" s="144" t="s">
        <v>60</v>
      </c>
      <c r="B185" s="148"/>
      <c r="C185" s="147">
        <v>4658.79</v>
      </c>
      <c r="D185" s="147">
        <v>4658.79</v>
      </c>
      <c r="E185" s="147">
        <v>2368.1999999999998</v>
      </c>
      <c r="F185" s="148"/>
      <c r="G185" s="91">
        <v>50.83</v>
      </c>
    </row>
    <row r="186" spans="1:7" ht="12.75" x14ac:dyDescent="0.2">
      <c r="A186" s="146" t="s">
        <v>61</v>
      </c>
      <c r="B186" s="20"/>
      <c r="C186" s="12">
        <v>4658.79</v>
      </c>
      <c r="D186" s="12">
        <v>4658.79</v>
      </c>
      <c r="E186" s="12">
        <v>2368.1999999999998</v>
      </c>
      <c r="F186" s="20"/>
      <c r="G186" s="91">
        <v>50.83</v>
      </c>
    </row>
    <row r="187" spans="1:7" ht="12.75" x14ac:dyDescent="0.2">
      <c r="A187" s="131" t="s">
        <v>118</v>
      </c>
      <c r="B187" s="133"/>
      <c r="C187" s="17">
        <v>4429.83</v>
      </c>
      <c r="D187" s="17">
        <v>4429.83</v>
      </c>
      <c r="E187" s="17">
        <v>3208.8</v>
      </c>
      <c r="F187" s="133"/>
      <c r="G187" s="91">
        <v>72.44</v>
      </c>
    </row>
    <row r="188" spans="1:7" ht="12.75" x14ac:dyDescent="0.2">
      <c r="A188" s="132" t="s">
        <v>17</v>
      </c>
      <c r="B188" s="133"/>
      <c r="C188" s="17">
        <v>4429.83</v>
      </c>
      <c r="D188" s="17">
        <v>4429.83</v>
      </c>
      <c r="E188" s="17">
        <v>3208.8</v>
      </c>
      <c r="F188" s="133"/>
      <c r="G188" s="91">
        <v>72.44</v>
      </c>
    </row>
    <row r="189" spans="1:7" ht="12.75" x14ac:dyDescent="0.2">
      <c r="A189" s="132" t="s">
        <v>59</v>
      </c>
      <c r="B189" s="133"/>
      <c r="C189" s="17">
        <v>4350.2</v>
      </c>
      <c r="D189" s="17">
        <v>4350.2</v>
      </c>
      <c r="E189" s="17">
        <v>3208.8</v>
      </c>
      <c r="F189" s="133"/>
      <c r="G189" s="91">
        <v>73.760000000000005</v>
      </c>
    </row>
    <row r="190" spans="1:7" ht="12" x14ac:dyDescent="0.2">
      <c r="A190" s="144" t="s">
        <v>60</v>
      </c>
      <c r="B190" s="148"/>
      <c r="C190" s="147">
        <v>3074.24</v>
      </c>
      <c r="D190" s="147">
        <v>3074.24</v>
      </c>
      <c r="E190" s="147">
        <v>2418.92</v>
      </c>
      <c r="F190" s="148"/>
      <c r="G190" s="91">
        <v>78.680000000000007</v>
      </c>
    </row>
    <row r="191" spans="1:7" ht="12.75" x14ac:dyDescent="0.2">
      <c r="A191" s="146" t="s">
        <v>61</v>
      </c>
      <c r="B191" s="20"/>
      <c r="C191" s="12">
        <v>3074.24</v>
      </c>
      <c r="D191" s="12">
        <v>3074.24</v>
      </c>
      <c r="E191" s="12">
        <v>2418.92</v>
      </c>
      <c r="F191" s="20"/>
      <c r="G191" s="91">
        <v>78.680000000000007</v>
      </c>
    </row>
    <row r="192" spans="1:7" ht="12" x14ac:dyDescent="0.2">
      <c r="A192" s="144" t="s">
        <v>64</v>
      </c>
      <c r="B192" s="148"/>
      <c r="C192" s="147">
        <v>1275.96</v>
      </c>
      <c r="D192" s="147">
        <v>1275.96</v>
      </c>
      <c r="E192" s="145">
        <v>789.88</v>
      </c>
      <c r="F192" s="148"/>
      <c r="G192" s="91">
        <v>61.9</v>
      </c>
    </row>
    <row r="193" spans="1:7" ht="12.75" x14ac:dyDescent="0.2">
      <c r="A193" s="146" t="s">
        <v>65</v>
      </c>
      <c r="B193" s="20"/>
      <c r="C193" s="12">
        <v>1275.96</v>
      </c>
      <c r="D193" s="12">
        <v>1275.96</v>
      </c>
      <c r="E193" s="15">
        <v>789.88</v>
      </c>
      <c r="F193" s="20"/>
      <c r="G193" s="91">
        <v>61.9</v>
      </c>
    </row>
    <row r="194" spans="1:7" ht="12.75" x14ac:dyDescent="0.2">
      <c r="A194" s="132" t="s">
        <v>67</v>
      </c>
      <c r="B194" s="133"/>
      <c r="C194" s="18">
        <v>79.63</v>
      </c>
      <c r="D194" s="18">
        <v>79.63</v>
      </c>
      <c r="E194" s="133"/>
      <c r="F194" s="133"/>
      <c r="G194" s="95"/>
    </row>
    <row r="195" spans="1:7" ht="12" x14ac:dyDescent="0.2">
      <c r="A195" s="144" t="s">
        <v>68</v>
      </c>
      <c r="B195" s="148"/>
      <c r="C195" s="145">
        <v>79.63</v>
      </c>
      <c r="D195" s="145">
        <v>79.63</v>
      </c>
      <c r="E195" s="148"/>
      <c r="F195" s="148"/>
      <c r="G195" s="95"/>
    </row>
    <row r="196" spans="1:7" ht="12.75" x14ac:dyDescent="0.2">
      <c r="A196" s="146" t="s">
        <v>69</v>
      </c>
      <c r="B196" s="20"/>
      <c r="C196" s="15">
        <v>79.63</v>
      </c>
      <c r="D196" s="15">
        <v>79.63</v>
      </c>
      <c r="E196" s="20"/>
      <c r="F196" s="20"/>
      <c r="G196" s="95"/>
    </row>
    <row r="197" spans="1:7" ht="12.75" x14ac:dyDescent="0.2">
      <c r="A197" s="21" t="s">
        <v>140</v>
      </c>
      <c r="B197" s="153"/>
      <c r="C197" s="142">
        <v>470</v>
      </c>
      <c r="D197" s="142">
        <v>470</v>
      </c>
      <c r="E197" s="142">
        <v>340</v>
      </c>
      <c r="F197" s="153"/>
      <c r="G197" s="143">
        <v>72.34</v>
      </c>
    </row>
    <row r="198" spans="1:7" ht="12.75" x14ac:dyDescent="0.2">
      <c r="A198" s="131" t="s">
        <v>114</v>
      </c>
      <c r="B198" s="133"/>
      <c r="C198" s="18">
        <v>470</v>
      </c>
      <c r="D198" s="18">
        <v>470</v>
      </c>
      <c r="E198" s="18">
        <v>340</v>
      </c>
      <c r="F198" s="133"/>
      <c r="G198" s="91">
        <v>72.34</v>
      </c>
    </row>
    <row r="199" spans="1:7" ht="12.75" x14ac:dyDescent="0.2">
      <c r="A199" s="132" t="s">
        <v>17</v>
      </c>
      <c r="B199" s="133"/>
      <c r="C199" s="18">
        <v>470</v>
      </c>
      <c r="D199" s="18">
        <v>470</v>
      </c>
      <c r="E199" s="18">
        <v>340</v>
      </c>
      <c r="F199" s="133"/>
      <c r="G199" s="91">
        <v>72.34</v>
      </c>
    </row>
    <row r="200" spans="1:7" ht="12.75" x14ac:dyDescent="0.2">
      <c r="A200" s="132" t="s">
        <v>67</v>
      </c>
      <c r="B200" s="133"/>
      <c r="C200" s="18">
        <v>340</v>
      </c>
      <c r="D200" s="18">
        <v>340</v>
      </c>
      <c r="E200" s="18">
        <v>340</v>
      </c>
      <c r="F200" s="133"/>
      <c r="G200" s="91">
        <v>100</v>
      </c>
    </row>
    <row r="201" spans="1:7" ht="12" x14ac:dyDescent="0.2">
      <c r="A201" s="144" t="s">
        <v>72</v>
      </c>
      <c r="B201" s="148"/>
      <c r="C201" s="145">
        <v>340</v>
      </c>
      <c r="D201" s="145">
        <v>340</v>
      </c>
      <c r="E201" s="145">
        <v>340</v>
      </c>
      <c r="F201" s="148"/>
      <c r="G201" s="91">
        <v>100</v>
      </c>
    </row>
    <row r="202" spans="1:7" ht="12.75" x14ac:dyDescent="0.2">
      <c r="A202" s="146" t="s">
        <v>73</v>
      </c>
      <c r="B202" s="20"/>
      <c r="C202" s="15">
        <v>340</v>
      </c>
      <c r="D202" s="15">
        <v>340</v>
      </c>
      <c r="E202" s="15">
        <v>340</v>
      </c>
      <c r="F202" s="20"/>
      <c r="G202" s="91">
        <v>100</v>
      </c>
    </row>
    <row r="203" spans="1:7" ht="25.5" x14ac:dyDescent="0.2">
      <c r="A203" s="132" t="s">
        <v>98</v>
      </c>
      <c r="B203" s="133"/>
      <c r="C203" s="18">
        <v>130</v>
      </c>
      <c r="D203" s="18">
        <v>130</v>
      </c>
      <c r="E203" s="133"/>
      <c r="F203" s="133"/>
      <c r="G203" s="95"/>
    </row>
    <row r="204" spans="1:7" ht="12" x14ac:dyDescent="0.2">
      <c r="A204" s="144" t="s">
        <v>99</v>
      </c>
      <c r="B204" s="148"/>
      <c r="C204" s="145">
        <v>130</v>
      </c>
      <c r="D204" s="145">
        <v>130</v>
      </c>
      <c r="E204" s="148"/>
      <c r="F204" s="148"/>
      <c r="G204" s="95"/>
    </row>
    <row r="205" spans="1:7" ht="12.75" x14ac:dyDescent="0.2">
      <c r="A205" s="146" t="s">
        <v>100</v>
      </c>
      <c r="B205" s="20"/>
      <c r="C205" s="15">
        <v>130</v>
      </c>
      <c r="D205" s="15">
        <v>130</v>
      </c>
      <c r="E205" s="20"/>
      <c r="F205" s="20"/>
      <c r="G205" s="95"/>
    </row>
    <row r="206" spans="1:7" ht="25.5" x14ac:dyDescent="0.2">
      <c r="A206" s="21" t="s">
        <v>141</v>
      </c>
      <c r="B206" s="153"/>
      <c r="C206" s="153"/>
      <c r="D206" s="153"/>
      <c r="E206" s="142">
        <v>241.38</v>
      </c>
      <c r="F206" s="153"/>
      <c r="G206" s="154"/>
    </row>
    <row r="207" spans="1:7" ht="12.75" x14ac:dyDescent="0.2">
      <c r="A207" s="131" t="s">
        <v>119</v>
      </c>
      <c r="B207" s="133"/>
      <c r="C207" s="133"/>
      <c r="D207" s="133"/>
      <c r="E207" s="18">
        <v>241.38</v>
      </c>
      <c r="F207" s="133"/>
      <c r="G207" s="95"/>
    </row>
    <row r="208" spans="1:7" ht="12.75" x14ac:dyDescent="0.2">
      <c r="A208" s="132" t="s">
        <v>17</v>
      </c>
      <c r="B208" s="133"/>
      <c r="C208" s="133"/>
      <c r="D208" s="133"/>
      <c r="E208" s="18">
        <v>241.38</v>
      </c>
      <c r="F208" s="133"/>
      <c r="G208" s="95"/>
    </row>
    <row r="209" spans="1:7" ht="12.75" x14ac:dyDescent="0.2">
      <c r="A209" s="132" t="s">
        <v>101</v>
      </c>
      <c r="B209" s="133"/>
      <c r="C209" s="133"/>
      <c r="D209" s="133"/>
      <c r="E209" s="18">
        <v>241.38</v>
      </c>
      <c r="F209" s="133"/>
      <c r="G209" s="95"/>
    </row>
    <row r="210" spans="1:7" ht="12" x14ac:dyDescent="0.2">
      <c r="A210" s="144" t="s">
        <v>102</v>
      </c>
      <c r="B210" s="148"/>
      <c r="C210" s="148"/>
      <c r="D210" s="148"/>
      <c r="E210" s="145">
        <v>241.38</v>
      </c>
      <c r="F210" s="148"/>
      <c r="G210" s="95"/>
    </row>
    <row r="211" spans="1:7" ht="12.75" x14ac:dyDescent="0.2">
      <c r="A211" s="146" t="s">
        <v>103</v>
      </c>
      <c r="B211" s="20"/>
      <c r="C211" s="20"/>
      <c r="D211" s="20"/>
      <c r="E211" s="15">
        <v>241.38</v>
      </c>
      <c r="F211" s="20"/>
      <c r="G211" s="95"/>
    </row>
    <row r="212" spans="1:7" ht="25.5" x14ac:dyDescent="0.2">
      <c r="A212" s="21" t="s">
        <v>142</v>
      </c>
      <c r="B212" s="22">
        <v>1357.48</v>
      </c>
      <c r="C212" s="22">
        <v>12278.24</v>
      </c>
      <c r="D212" s="22">
        <v>12278.24</v>
      </c>
      <c r="E212" s="22">
        <v>7385.7</v>
      </c>
      <c r="F212" s="142">
        <v>544.07000000000005</v>
      </c>
      <c r="G212" s="143">
        <v>60.15</v>
      </c>
    </row>
    <row r="213" spans="1:7" ht="12.75" x14ac:dyDescent="0.2">
      <c r="A213" s="155" t="s">
        <v>143</v>
      </c>
      <c r="B213" s="156">
        <v>1357.48</v>
      </c>
      <c r="C213" s="156">
        <v>12278.24</v>
      </c>
      <c r="D213" s="156">
        <v>12278.24</v>
      </c>
      <c r="E213" s="156">
        <v>7385.7</v>
      </c>
      <c r="F213" s="157">
        <v>544.07000000000005</v>
      </c>
      <c r="G213" s="158">
        <v>60.15</v>
      </c>
    </row>
    <row r="214" spans="1:7" ht="12.75" x14ac:dyDescent="0.2">
      <c r="A214" s="131" t="s">
        <v>115</v>
      </c>
      <c r="B214" s="18">
        <v>92.51</v>
      </c>
      <c r="C214" s="17">
        <v>1500</v>
      </c>
      <c r="D214" s="17">
        <v>1500</v>
      </c>
      <c r="E214" s="18">
        <v>85.9</v>
      </c>
      <c r="F214" s="18">
        <v>92.85</v>
      </c>
      <c r="G214" s="91">
        <v>5.73</v>
      </c>
    </row>
    <row r="215" spans="1:7" ht="12.75" x14ac:dyDescent="0.2">
      <c r="A215" s="132" t="s">
        <v>18</v>
      </c>
      <c r="B215" s="18">
        <v>92.51</v>
      </c>
      <c r="C215" s="17">
        <v>1500</v>
      </c>
      <c r="D215" s="17">
        <v>1500</v>
      </c>
      <c r="E215" s="18">
        <v>85.9</v>
      </c>
      <c r="F215" s="18">
        <v>92.85</v>
      </c>
      <c r="G215" s="91">
        <v>5.73</v>
      </c>
    </row>
    <row r="216" spans="1:7" ht="25.5" x14ac:dyDescent="0.2">
      <c r="A216" s="132" t="s">
        <v>104</v>
      </c>
      <c r="B216" s="18">
        <v>92.51</v>
      </c>
      <c r="C216" s="17">
        <v>1500</v>
      </c>
      <c r="D216" s="17">
        <v>1500</v>
      </c>
      <c r="E216" s="18">
        <v>85.9</v>
      </c>
      <c r="F216" s="18">
        <v>92.85</v>
      </c>
      <c r="G216" s="91">
        <v>5.73</v>
      </c>
    </row>
    <row r="217" spans="1:7" ht="12" x14ac:dyDescent="0.2">
      <c r="A217" s="144" t="s">
        <v>105</v>
      </c>
      <c r="B217" s="148"/>
      <c r="C217" s="147">
        <v>1300</v>
      </c>
      <c r="D217" s="147">
        <v>1300</v>
      </c>
      <c r="E217" s="145">
        <v>5.79</v>
      </c>
      <c r="F217" s="148"/>
      <c r="G217" s="91">
        <v>0.45</v>
      </c>
    </row>
    <row r="218" spans="1:7" ht="12.75" x14ac:dyDescent="0.2">
      <c r="A218" s="146" t="s">
        <v>106</v>
      </c>
      <c r="B218" s="20"/>
      <c r="C218" s="15">
        <v>700</v>
      </c>
      <c r="D218" s="15">
        <v>700</v>
      </c>
      <c r="E218" s="15">
        <v>5.79</v>
      </c>
      <c r="F218" s="20"/>
      <c r="G218" s="91">
        <v>0.83</v>
      </c>
    </row>
    <row r="219" spans="1:7" ht="12.75" x14ac:dyDescent="0.2">
      <c r="A219" s="146" t="s">
        <v>107</v>
      </c>
      <c r="B219" s="20"/>
      <c r="C219" s="15">
        <v>600</v>
      </c>
      <c r="D219" s="15">
        <v>600</v>
      </c>
      <c r="E219" s="20"/>
      <c r="F219" s="20"/>
      <c r="G219" s="95"/>
    </row>
    <row r="220" spans="1:7" ht="12" x14ac:dyDescent="0.2">
      <c r="A220" s="144" t="s">
        <v>109</v>
      </c>
      <c r="B220" s="145">
        <v>92.51</v>
      </c>
      <c r="C220" s="145">
        <v>200</v>
      </c>
      <c r="D220" s="145">
        <v>200</v>
      </c>
      <c r="E220" s="145">
        <v>80.11</v>
      </c>
      <c r="F220" s="145">
        <v>86.6</v>
      </c>
      <c r="G220" s="91">
        <v>40.06</v>
      </c>
    </row>
    <row r="221" spans="1:7" ht="12.75" x14ac:dyDescent="0.2">
      <c r="A221" s="146" t="s">
        <v>110</v>
      </c>
      <c r="B221" s="15">
        <v>92.51</v>
      </c>
      <c r="C221" s="15">
        <v>200</v>
      </c>
      <c r="D221" s="15">
        <v>200</v>
      </c>
      <c r="E221" s="15">
        <v>80.11</v>
      </c>
      <c r="F221" s="15">
        <v>86.6</v>
      </c>
      <c r="G221" s="91">
        <v>40.06</v>
      </c>
    </row>
    <row r="222" spans="1:7" ht="25.5" x14ac:dyDescent="0.2">
      <c r="A222" s="131" t="s">
        <v>123</v>
      </c>
      <c r="B222" s="133"/>
      <c r="C222" s="17">
        <v>2542.44</v>
      </c>
      <c r="D222" s="17">
        <v>2542.44</v>
      </c>
      <c r="E222" s="133"/>
      <c r="F222" s="133"/>
      <c r="G222" s="95"/>
    </row>
    <row r="223" spans="1:7" ht="12.75" x14ac:dyDescent="0.2">
      <c r="A223" s="132" t="s">
        <v>18</v>
      </c>
      <c r="B223" s="133"/>
      <c r="C223" s="17">
        <v>2542.44</v>
      </c>
      <c r="D223" s="17">
        <v>2542.44</v>
      </c>
      <c r="E223" s="133"/>
      <c r="F223" s="133"/>
      <c r="G223" s="95"/>
    </row>
    <row r="224" spans="1:7" ht="25.5" x14ac:dyDescent="0.2">
      <c r="A224" s="132" t="s">
        <v>104</v>
      </c>
      <c r="B224" s="133"/>
      <c r="C224" s="17">
        <v>2542.44</v>
      </c>
      <c r="D224" s="17">
        <v>2542.44</v>
      </c>
      <c r="E224" s="133"/>
      <c r="F224" s="133"/>
      <c r="G224" s="95"/>
    </row>
    <row r="225" spans="1:7" ht="12" x14ac:dyDescent="0.2">
      <c r="A225" s="144" t="s">
        <v>105</v>
      </c>
      <c r="B225" s="148"/>
      <c r="C225" s="147">
        <v>2542.44</v>
      </c>
      <c r="D225" s="147">
        <v>2542.44</v>
      </c>
      <c r="E225" s="148"/>
      <c r="F225" s="148"/>
      <c r="G225" s="95"/>
    </row>
    <row r="226" spans="1:7" ht="12.75" x14ac:dyDescent="0.2">
      <c r="A226" s="146" t="s">
        <v>106</v>
      </c>
      <c r="B226" s="20"/>
      <c r="C226" s="12">
        <v>1215.21</v>
      </c>
      <c r="D226" s="12">
        <v>1215.21</v>
      </c>
      <c r="E226" s="20"/>
      <c r="F226" s="20"/>
      <c r="G226" s="95"/>
    </row>
    <row r="227" spans="1:7" ht="12.75" x14ac:dyDescent="0.2">
      <c r="A227" s="146" t="s">
        <v>107</v>
      </c>
      <c r="B227" s="20"/>
      <c r="C227" s="12">
        <v>1327.23</v>
      </c>
      <c r="D227" s="12">
        <v>1327.23</v>
      </c>
      <c r="E227" s="20"/>
      <c r="F227" s="20"/>
      <c r="G227" s="95"/>
    </row>
    <row r="228" spans="1:7" ht="12.75" x14ac:dyDescent="0.2">
      <c r="A228" s="131" t="s">
        <v>117</v>
      </c>
      <c r="B228" s="133"/>
      <c r="C228" s="17">
        <v>4991</v>
      </c>
      <c r="D228" s="17">
        <v>4991</v>
      </c>
      <c r="E228" s="17">
        <v>4420</v>
      </c>
      <c r="F228" s="133"/>
      <c r="G228" s="91">
        <v>88.56</v>
      </c>
    </row>
    <row r="229" spans="1:7" ht="12.75" x14ac:dyDescent="0.2">
      <c r="A229" s="132" t="s">
        <v>18</v>
      </c>
      <c r="B229" s="133"/>
      <c r="C229" s="17">
        <v>4991</v>
      </c>
      <c r="D229" s="17">
        <v>4991</v>
      </c>
      <c r="E229" s="17">
        <v>4420</v>
      </c>
      <c r="F229" s="133"/>
      <c r="G229" s="91">
        <v>88.56</v>
      </c>
    </row>
    <row r="230" spans="1:7" ht="25.5" x14ac:dyDescent="0.2">
      <c r="A230" s="132" t="s">
        <v>104</v>
      </c>
      <c r="B230" s="133"/>
      <c r="C230" s="17">
        <v>4991</v>
      </c>
      <c r="D230" s="17">
        <v>4991</v>
      </c>
      <c r="E230" s="17">
        <v>4420</v>
      </c>
      <c r="F230" s="133"/>
      <c r="G230" s="91">
        <v>88.56</v>
      </c>
    </row>
    <row r="231" spans="1:7" ht="12" x14ac:dyDescent="0.2">
      <c r="A231" s="144" t="s">
        <v>105</v>
      </c>
      <c r="B231" s="148"/>
      <c r="C231" s="147">
        <v>4991</v>
      </c>
      <c r="D231" s="147">
        <v>4991</v>
      </c>
      <c r="E231" s="147">
        <v>4420</v>
      </c>
      <c r="F231" s="148"/>
      <c r="G231" s="91">
        <v>88.56</v>
      </c>
    </row>
    <row r="232" spans="1:7" ht="12.75" x14ac:dyDescent="0.2">
      <c r="A232" s="146" t="s">
        <v>108</v>
      </c>
      <c r="B232" s="20"/>
      <c r="C232" s="12">
        <v>4991</v>
      </c>
      <c r="D232" s="12">
        <v>4991</v>
      </c>
      <c r="E232" s="12">
        <v>4420</v>
      </c>
      <c r="F232" s="20"/>
      <c r="G232" s="91">
        <v>88.56</v>
      </c>
    </row>
    <row r="233" spans="1:7" ht="12.75" x14ac:dyDescent="0.2">
      <c r="A233" s="131" t="s">
        <v>119</v>
      </c>
      <c r="B233" s="133"/>
      <c r="C233" s="18">
        <v>365</v>
      </c>
      <c r="D233" s="18">
        <v>365</v>
      </c>
      <c r="E233" s="133"/>
      <c r="F233" s="133"/>
      <c r="G233" s="95"/>
    </row>
    <row r="234" spans="1:7" ht="12.75" x14ac:dyDescent="0.2">
      <c r="A234" s="132" t="s">
        <v>18</v>
      </c>
      <c r="B234" s="133"/>
      <c r="C234" s="18">
        <v>365</v>
      </c>
      <c r="D234" s="18">
        <v>365</v>
      </c>
      <c r="E234" s="133"/>
      <c r="F234" s="133"/>
      <c r="G234" s="95"/>
    </row>
    <row r="235" spans="1:7" ht="25.5" x14ac:dyDescent="0.2">
      <c r="A235" s="132" t="s">
        <v>104</v>
      </c>
      <c r="B235" s="133"/>
      <c r="C235" s="18">
        <v>365</v>
      </c>
      <c r="D235" s="18">
        <v>365</v>
      </c>
      <c r="E235" s="133"/>
      <c r="F235" s="133"/>
      <c r="G235" s="95"/>
    </row>
    <row r="236" spans="1:7" ht="12" x14ac:dyDescent="0.2">
      <c r="A236" s="144" t="s">
        <v>109</v>
      </c>
      <c r="B236" s="148"/>
      <c r="C236" s="145">
        <v>365</v>
      </c>
      <c r="D236" s="145">
        <v>365</v>
      </c>
      <c r="E236" s="148"/>
      <c r="F236" s="148"/>
      <c r="G236" s="95"/>
    </row>
    <row r="237" spans="1:7" ht="12.75" x14ac:dyDescent="0.2">
      <c r="A237" s="146" t="s">
        <v>110</v>
      </c>
      <c r="B237" s="20"/>
      <c r="C237" s="15">
        <v>365</v>
      </c>
      <c r="D237" s="15">
        <v>365</v>
      </c>
      <c r="E237" s="20"/>
      <c r="F237" s="20"/>
      <c r="G237" s="95"/>
    </row>
    <row r="238" spans="1:7" ht="12.75" x14ac:dyDescent="0.2">
      <c r="A238" s="131" t="s">
        <v>124</v>
      </c>
      <c r="B238" s="17">
        <v>1264.97</v>
      </c>
      <c r="C238" s="17">
        <v>2879.8</v>
      </c>
      <c r="D238" s="17">
        <v>2879.8</v>
      </c>
      <c r="E238" s="17">
        <v>2879.8</v>
      </c>
      <c r="F238" s="18">
        <v>227.66</v>
      </c>
      <c r="G238" s="91">
        <v>100</v>
      </c>
    </row>
    <row r="239" spans="1:7" ht="12.75" x14ac:dyDescent="0.2">
      <c r="A239" s="132" t="s">
        <v>18</v>
      </c>
      <c r="B239" s="17">
        <v>1264.97</v>
      </c>
      <c r="C239" s="17">
        <v>2879.8</v>
      </c>
      <c r="D239" s="17">
        <v>2879.8</v>
      </c>
      <c r="E239" s="17">
        <v>2879.8</v>
      </c>
      <c r="F239" s="18">
        <v>227.66</v>
      </c>
      <c r="G239" s="91">
        <v>100</v>
      </c>
    </row>
    <row r="240" spans="1:7" ht="25.5" x14ac:dyDescent="0.2">
      <c r="A240" s="132" t="s">
        <v>104</v>
      </c>
      <c r="B240" s="17">
        <v>1264.97</v>
      </c>
      <c r="C240" s="17">
        <v>2879.8</v>
      </c>
      <c r="D240" s="17">
        <v>2879.8</v>
      </c>
      <c r="E240" s="17">
        <v>2879.8</v>
      </c>
      <c r="F240" s="18">
        <v>227.66</v>
      </c>
      <c r="G240" s="91">
        <v>100</v>
      </c>
    </row>
    <row r="241" spans="1:7" ht="12" x14ac:dyDescent="0.2">
      <c r="A241" s="144" t="s">
        <v>105</v>
      </c>
      <c r="B241" s="147">
        <v>1264.97</v>
      </c>
      <c r="C241" s="147">
        <v>2879.8</v>
      </c>
      <c r="D241" s="147">
        <v>2879.8</v>
      </c>
      <c r="E241" s="147">
        <v>2879.8</v>
      </c>
      <c r="F241" s="145">
        <v>227.66</v>
      </c>
      <c r="G241" s="91">
        <v>100</v>
      </c>
    </row>
    <row r="242" spans="1:7" ht="12.75" x14ac:dyDescent="0.2">
      <c r="A242" s="146" t="s">
        <v>106</v>
      </c>
      <c r="B242" s="12">
        <v>1264.97</v>
      </c>
      <c r="C242" s="12">
        <v>2560</v>
      </c>
      <c r="D242" s="12">
        <v>2560</v>
      </c>
      <c r="E242" s="12">
        <v>2560</v>
      </c>
      <c r="F242" s="15">
        <v>202.38</v>
      </c>
      <c r="G242" s="91">
        <v>100</v>
      </c>
    </row>
    <row r="243" spans="1:7" ht="13.5" thickBot="1" x14ac:dyDescent="0.25">
      <c r="A243" s="159" t="s">
        <v>107</v>
      </c>
      <c r="B243" s="160"/>
      <c r="C243" s="161">
        <v>319.8</v>
      </c>
      <c r="D243" s="161">
        <v>319.8</v>
      </c>
      <c r="E243" s="161">
        <v>319.8</v>
      </c>
      <c r="F243" s="160"/>
      <c r="G243" s="124">
        <v>100</v>
      </c>
    </row>
  </sheetData>
  <mergeCells count="3">
    <mergeCell ref="A5:G5"/>
    <mergeCell ref="A6:G6"/>
    <mergeCell ref="A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1.1.Sažetak</vt:lpstr>
      <vt:lpstr>1.2 P.i R po ek.kl.</vt:lpstr>
      <vt:lpstr>1.3.Prihodi po ek.i izvorima</vt:lpstr>
      <vt:lpstr>1.3.Rashodi po ek.i izvorima</vt:lpstr>
      <vt:lpstr>1.4. Rashodi po funk.kl.</vt:lpstr>
      <vt:lpstr>2.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2023-07-21T08:29:00Z</dcterms:modified>
</cp:coreProperties>
</file>