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vonimi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167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F307" i="9"/>
  <c r="H306" i="9"/>
  <c r="E306" i="9" s="1"/>
  <c r="B306" i="9" s="1"/>
  <c r="G306" i="9"/>
  <c r="F306" i="9"/>
  <c r="H305" i="9"/>
  <c r="E305" i="9" s="1"/>
  <c r="B305" i="9" s="1"/>
  <c r="G305" i="9"/>
  <c r="F305" i="9"/>
  <c r="H304" i="9"/>
  <c r="E304" i="9" s="1"/>
  <c r="B304" i="9" s="1"/>
  <c r="G304" i="9"/>
  <c r="F304" i="9"/>
  <c r="H303" i="9"/>
  <c r="E303" i="9" s="1"/>
  <c r="B303" i="9" s="1"/>
  <c r="G303" i="9"/>
  <c r="F303" i="9"/>
  <c r="H302" i="9"/>
  <c r="E302" i="9" s="1"/>
  <c r="B302" i="9" s="1"/>
  <c r="G302" i="9"/>
  <c r="F302" i="9"/>
  <c r="H301" i="9"/>
  <c r="G301" i="9"/>
  <c r="F301" i="9"/>
  <c r="E301" i="9"/>
  <c r="B301" i="9" s="1"/>
  <c r="H300" i="9"/>
  <c r="G300" i="9"/>
  <c r="F300" i="9"/>
  <c r="H299" i="9"/>
  <c r="E299" i="9" s="1"/>
  <c r="B299" i="9" s="1"/>
  <c r="G299" i="9"/>
  <c r="F299" i="9"/>
  <c r="H298" i="9"/>
  <c r="G298" i="9"/>
  <c r="F298" i="9"/>
  <c r="H297" i="9"/>
  <c r="G297" i="9"/>
  <c r="F297" i="9"/>
  <c r="H296" i="9"/>
  <c r="E296" i="9" s="1"/>
  <c r="B296" i="9" s="1"/>
  <c r="G296" i="9"/>
  <c r="F296" i="9"/>
  <c r="H295" i="9"/>
  <c r="E295" i="9" s="1"/>
  <c r="B295" i="9" s="1"/>
  <c r="G295" i="9"/>
  <c r="F295" i="9"/>
  <c r="H294" i="9"/>
  <c r="G294" i="9"/>
  <c r="F294" i="9"/>
  <c r="H293" i="9"/>
  <c r="G293" i="9"/>
  <c r="F293" i="9"/>
  <c r="H292" i="9"/>
  <c r="G292" i="9"/>
  <c r="F292" i="9"/>
  <c r="H291" i="9"/>
  <c r="G291" i="9"/>
  <c r="F291" i="9"/>
  <c r="E291" i="9"/>
  <c r="B291" i="9" s="1"/>
  <c r="F290" i="9"/>
  <c r="F289" i="9"/>
  <c r="H288" i="9"/>
  <c r="G288" i="9"/>
  <c r="F288" i="9"/>
  <c r="H287" i="9"/>
  <c r="G287" i="9"/>
  <c r="F287" i="9"/>
  <c r="H286" i="9"/>
  <c r="E286" i="9" s="1"/>
  <c r="B286" i="9" s="1"/>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F217" i="9" s="1"/>
  <c r="B217" i="9" s="1"/>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G142" i="9"/>
  <c r="F142" i="9"/>
  <c r="H141" i="9"/>
  <c r="G141" i="9"/>
  <c r="F141" i="9"/>
  <c r="E141" i="9"/>
  <c r="B141" i="9" s="1"/>
  <c r="H140" i="9"/>
  <c r="E140" i="9" s="1"/>
  <c r="G140" i="9"/>
  <c r="F140" i="9"/>
  <c r="H139" i="9"/>
  <c r="G139" i="9"/>
  <c r="F139" i="9"/>
  <c r="E139" i="9"/>
  <c r="B139" i="9" s="1"/>
  <c r="H138" i="9"/>
  <c r="E138" i="9" s="1"/>
  <c r="G138" i="9"/>
  <c r="F138" i="9"/>
  <c r="H137" i="9"/>
  <c r="G137" i="9"/>
  <c r="F137" i="9"/>
  <c r="E137" i="9"/>
  <c r="B137" i="9" s="1"/>
  <c r="H136" i="9"/>
  <c r="E136" i="9" s="1"/>
  <c r="G136" i="9"/>
  <c r="F136" i="9"/>
  <c r="H135" i="9"/>
  <c r="G135" i="9"/>
  <c r="F135" i="9"/>
  <c r="E135" i="9"/>
  <c r="B135" i="9" s="1"/>
  <c r="H134" i="9"/>
  <c r="E134" i="9" s="1"/>
  <c r="G134" i="9"/>
  <c r="F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E46" i="9" s="1"/>
  <c r="G46" i="9"/>
  <c r="F46" i="9"/>
  <c r="B46" i="9"/>
  <c r="H45" i="9"/>
  <c r="E45" i="9" s="1"/>
  <c r="B45" i="9" s="1"/>
  <c r="G45" i="9"/>
  <c r="F45" i="9"/>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G36" i="9"/>
  <c r="F36" i="9"/>
  <c r="B36" i="9"/>
  <c r="H35" i="9"/>
  <c r="G35" i="9"/>
  <c r="F35" i="9"/>
  <c r="E35" i="9"/>
  <c r="B35" i="9" s="1"/>
  <c r="H34" i="9"/>
  <c r="E34" i="9" s="1"/>
  <c r="G34" i="9"/>
  <c r="F34" i="9"/>
  <c r="B34" i="9"/>
  <c r="H33" i="9"/>
  <c r="E33" i="9" s="1"/>
  <c r="B33" i="9" s="1"/>
  <c r="G33" i="9"/>
  <c r="F33" i="9"/>
  <c r="H32" i="9"/>
  <c r="G32" i="9"/>
  <c r="F32" i="9"/>
  <c r="H31" i="9"/>
  <c r="G31" i="9"/>
  <c r="F31" i="9"/>
  <c r="E31" i="9"/>
  <c r="B31" i="9" s="1"/>
  <c r="H30" i="9"/>
  <c r="E30" i="9" s="1"/>
  <c r="G30" i="9"/>
  <c r="F30" i="9"/>
  <c r="B30" i="9"/>
  <c r="H29" i="9"/>
  <c r="G29" i="9"/>
  <c r="F29" i="9"/>
  <c r="E29" i="9"/>
  <c r="B29" i="9" s="1"/>
  <c r="H28" i="9"/>
  <c r="E28" i="9" s="1"/>
  <c r="G28" i="9"/>
  <c r="F28" i="9"/>
  <c r="B28" i="9"/>
  <c r="H27" i="9"/>
  <c r="E27" i="9" s="1"/>
  <c r="B27" i="9" s="1"/>
  <c r="G27" i="9"/>
  <c r="F27" i="9"/>
  <c r="H26" i="9"/>
  <c r="E26" i="9" s="1"/>
  <c r="G26" i="9"/>
  <c r="F26" i="9"/>
  <c r="B26" i="9"/>
  <c r="H25" i="9"/>
  <c r="G25" i="9"/>
  <c r="F25" i="9"/>
  <c r="E25" i="9"/>
  <c r="B25" i="9" s="1"/>
  <c r="H24" i="9"/>
  <c r="E24" i="9" s="1"/>
  <c r="G24" i="9"/>
  <c r="F24" i="9"/>
  <c r="B24" i="9"/>
  <c r="H23" i="9"/>
  <c r="E23" i="9" s="1"/>
  <c r="B23" i="9" s="1"/>
  <c r="G23" i="9"/>
  <c r="F23" i="9"/>
  <c r="H22" i="9"/>
  <c r="E22" i="9" s="1"/>
  <c r="G22" i="9"/>
  <c r="F22" i="9"/>
  <c r="B22" i="9"/>
  <c r="F21" i="9"/>
  <c r="F4" i="9"/>
  <c r="O3" i="9"/>
  <c r="G275" i="9" s="1"/>
  <c r="I3" i="9"/>
  <c r="H3" i="9"/>
  <c r="G3" i="9"/>
  <c r="D101" i="8"/>
  <c r="D95" i="8"/>
  <c r="D90" i="8"/>
  <c r="D85" i="8"/>
  <c r="D80" i="8"/>
  <c r="D75" i="8"/>
  <c r="D70" i="8"/>
  <c r="D65" i="8"/>
  <c r="D60" i="8"/>
  <c r="D55" i="8"/>
  <c r="D50" i="8"/>
  <c r="D49" i="8"/>
  <c r="D44" i="8"/>
  <c r="D43" i="8"/>
  <c r="D36" i="8"/>
  <c r="D26" i="8"/>
  <c r="D24" i="8"/>
  <c r="C1499" i="1" s="1"/>
  <c r="H1499" i="1" s="1"/>
  <c r="D18" i="8"/>
  <c r="D8" i="8"/>
  <c r="D6" i="8" s="1"/>
  <c r="C1481" i="1" s="1"/>
  <c r="H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I27" i="3"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1223" i="1" s="1"/>
  <c r="D246" i="5"/>
  <c r="D245" i="5" s="1"/>
  <c r="E245" i="5"/>
  <c r="D1222" i="1" s="1"/>
  <c r="F244" i="5"/>
  <c r="F243" i="5"/>
  <c r="E242" i="5"/>
  <c r="D242" i="5"/>
  <c r="F242" i="5" s="1"/>
  <c r="F241" i="5"/>
  <c r="F240" i="5"/>
  <c r="E239" i="5"/>
  <c r="E238" i="5" s="1"/>
  <c r="D239" i="5"/>
  <c r="E237" i="5"/>
  <c r="D1214"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E309" i="9" s="1"/>
  <c r="B309" i="9" s="1"/>
  <c r="F189" i="5"/>
  <c r="F188" i="5"/>
  <c r="F187" i="5"/>
  <c r="F186" i="5"/>
  <c r="F185" i="5"/>
  <c r="F184" i="5"/>
  <c r="F183" i="5"/>
  <c r="F182" i="5"/>
  <c r="F181" i="5"/>
  <c r="E180" i="5"/>
  <c r="D180" i="5"/>
  <c r="D177" i="5" s="1"/>
  <c r="D176" i="5" s="1"/>
  <c r="F179" i="5"/>
  <c r="F178" i="5"/>
  <c r="E177" i="5"/>
  <c r="D1154"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991" i="1" s="1"/>
  <c r="D13" i="5"/>
  <c r="C991" i="1" s="1"/>
  <c r="E12" i="5"/>
  <c r="D990"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D567" i="4" s="1"/>
  <c r="F576" i="4"/>
  <c r="F575" i="4"/>
  <c r="E574" i="4"/>
  <c r="D574" i="4"/>
  <c r="F574" i="4" s="1"/>
  <c r="F573" i="4"/>
  <c r="F572" i="4"/>
  <c r="E571" i="4"/>
  <c r="D571" i="4"/>
  <c r="F571" i="4" s="1"/>
  <c r="F570" i="4"/>
  <c r="F569" i="4"/>
  <c r="E568" i="4"/>
  <c r="E567" i="4" s="1"/>
  <c r="D568" i="4"/>
  <c r="F568" i="4" s="1"/>
  <c r="F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E529" i="4" s="1"/>
  <c r="D530" i="4"/>
  <c r="F530" i="4" s="1"/>
  <c r="F529"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D459" i="4" s="1"/>
  <c r="F459"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3" i="1" s="1"/>
  <c r="H413" i="1" s="1"/>
  <c r="D418" i="4"/>
  <c r="E417" i="4"/>
  <c r="D417" i="4"/>
  <c r="D644" i="4" s="1"/>
  <c r="F644" i="4" s="1"/>
  <c r="E416" i="4"/>
  <c r="E643" i="4" s="1"/>
  <c r="D637"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D351" i="4" s="1"/>
  <c r="F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D299" i="4" s="1"/>
  <c r="F299" i="4" s="1"/>
  <c r="E299" i="4"/>
  <c r="E298" i="4" s="1"/>
  <c r="E407" i="4" s="1"/>
  <c r="D402"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D215" i="4" s="1"/>
  <c r="F218" i="4"/>
  <c r="F217" i="4"/>
  <c r="E216" i="4"/>
  <c r="E215" i="4" s="1"/>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3" i="1" s="1"/>
  <c r="H173" i="1" s="1"/>
  <c r="D177" i="4"/>
  <c r="F176" i="4"/>
  <c r="F175" i="4"/>
  <c r="F174" i="4"/>
  <c r="F173" i="4"/>
  <c r="F172" i="4"/>
  <c r="F171" i="4"/>
  <c r="F170" i="4"/>
  <c r="E169" i="4"/>
  <c r="D169" i="4"/>
  <c r="F169" i="4" s="1"/>
  <c r="F168" i="4"/>
  <c r="F167" i="4"/>
  <c r="F166" i="4"/>
  <c r="F165" i="4"/>
  <c r="E164" i="4"/>
  <c r="D164" i="4"/>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D134" i="4"/>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E106" i="4" s="1"/>
  <c r="D102" i="1" s="1"/>
  <c r="H102" i="1" s="1"/>
  <c r="D107" i="4"/>
  <c r="F107" i="4" s="1"/>
  <c r="D106" i="4"/>
  <c r="F106"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D50"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H24" i="3"/>
  <c r="G24" i="3"/>
  <c r="B24" i="3"/>
  <c r="G23" i="3"/>
  <c r="B23" i="3"/>
  <c r="H22"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G1515" i="1"/>
  <c r="C1515" i="1"/>
  <c r="H1515" i="1" s="1"/>
  <c r="C1514" i="1"/>
  <c r="H1514" i="1" s="1"/>
  <c r="G1513" i="1"/>
  <c r="C1513" i="1"/>
  <c r="H1513" i="1" s="1"/>
  <c r="C1512" i="1"/>
  <c r="H1512" i="1" s="1"/>
  <c r="G1511" i="1"/>
  <c r="C1511" i="1"/>
  <c r="H1511" i="1" s="1"/>
  <c r="C1510" i="1"/>
  <c r="H1510" i="1" s="1"/>
  <c r="G1509" i="1"/>
  <c r="C1509" i="1"/>
  <c r="H1509" i="1" s="1"/>
  <c r="C1508" i="1"/>
  <c r="H1508" i="1" s="1"/>
  <c r="G1507" i="1"/>
  <c r="C1507" i="1"/>
  <c r="H1507" i="1" s="1"/>
  <c r="C1506" i="1"/>
  <c r="H1506" i="1" s="1"/>
  <c r="G1505" i="1"/>
  <c r="C1505" i="1"/>
  <c r="H1505" i="1" s="1"/>
  <c r="C1504" i="1"/>
  <c r="H1504" i="1" s="1"/>
  <c r="C1503" i="1"/>
  <c r="H1503" i="1" s="1"/>
  <c r="C1502" i="1"/>
  <c r="H1502" i="1" s="1"/>
  <c r="C1501" i="1"/>
  <c r="H1501" i="1" s="1"/>
  <c r="C1500" i="1"/>
  <c r="H1500" i="1" s="1"/>
  <c r="C1498" i="1"/>
  <c r="H1498" i="1" s="1"/>
  <c r="G1497" i="1"/>
  <c r="C1497" i="1"/>
  <c r="H1497" i="1" s="1"/>
  <c r="C1496" i="1"/>
  <c r="H1496" i="1" s="1"/>
  <c r="G1495" i="1"/>
  <c r="C1495" i="1"/>
  <c r="H1495" i="1" s="1"/>
  <c r="C1494" i="1"/>
  <c r="H1494" i="1" s="1"/>
  <c r="G1493" i="1"/>
  <c r="C1493" i="1"/>
  <c r="H1493" i="1" s="1"/>
  <c r="C1492" i="1"/>
  <c r="H1492" i="1" s="1"/>
  <c r="G1491" i="1"/>
  <c r="C1491" i="1"/>
  <c r="H1491" i="1" s="1"/>
  <c r="C1490" i="1"/>
  <c r="H1490" i="1" s="1"/>
  <c r="G1489" i="1"/>
  <c r="C1489" i="1"/>
  <c r="H1489" i="1" s="1"/>
  <c r="C1488" i="1"/>
  <c r="H1488" i="1" s="1"/>
  <c r="G1487" i="1"/>
  <c r="C1487" i="1"/>
  <c r="H1487" i="1" s="1"/>
  <c r="C1486" i="1"/>
  <c r="H1486" i="1" s="1"/>
  <c r="C1485" i="1"/>
  <c r="H1485" i="1" s="1"/>
  <c r="C1484" i="1"/>
  <c r="H1484" i="1" s="1"/>
  <c r="C1482" i="1"/>
  <c r="H1482" i="1" s="1"/>
  <c r="C1480" i="1"/>
  <c r="H1480" i="1" s="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H1317" i="1"/>
  <c r="D1317" i="1"/>
  <c r="C1317" i="1"/>
  <c r="G1317" i="1" s="1"/>
  <c r="D1316" i="1"/>
  <c r="H1316" i="1" s="1"/>
  <c r="C1316" i="1"/>
  <c r="D1315" i="1"/>
  <c r="C1315" i="1"/>
  <c r="G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H1240" i="1" s="1"/>
  <c r="D1239" i="1"/>
  <c r="C1239" i="1"/>
  <c r="H1239" i="1" s="1"/>
  <c r="D1238" i="1"/>
  <c r="C1238" i="1"/>
  <c r="H1238" i="1" s="1"/>
  <c r="D1237" i="1"/>
  <c r="C1237" i="1"/>
  <c r="H1237" i="1" s="1"/>
  <c r="D1236" i="1"/>
  <c r="C1236" i="1"/>
  <c r="H1236" i="1" s="1"/>
  <c r="D1235" i="1"/>
  <c r="D1234" i="1"/>
  <c r="C1234" i="1"/>
  <c r="H1234" i="1" s="1"/>
  <c r="D1233" i="1"/>
  <c r="C1233" i="1"/>
  <c r="D1232" i="1"/>
  <c r="C1232" i="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1" i="1"/>
  <c r="C1221" i="1"/>
  <c r="H1221" i="1" s="1"/>
  <c r="D1220" i="1"/>
  <c r="C1220" i="1"/>
  <c r="H1220" i="1" s="1"/>
  <c r="D1219" i="1"/>
  <c r="C1219" i="1"/>
  <c r="H1219" i="1" s="1"/>
  <c r="D1218" i="1"/>
  <c r="C1218" i="1"/>
  <c r="H1218" i="1" s="1"/>
  <c r="D1217" i="1"/>
  <c r="C1217" i="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3" i="1"/>
  <c r="D1163" i="1"/>
  <c r="C1163" i="1"/>
  <c r="G1163" i="1" s="1"/>
  <c r="D1162" i="1"/>
  <c r="H1162" i="1" s="1"/>
  <c r="C1162" i="1"/>
  <c r="H1161" i="1"/>
  <c r="D1161" i="1"/>
  <c r="C1161" i="1"/>
  <c r="G1161" i="1" s="1"/>
  <c r="D1160" i="1"/>
  <c r="C1160" i="1"/>
  <c r="H1159" i="1"/>
  <c r="D1159" i="1"/>
  <c r="C1159" i="1"/>
  <c r="G1159" i="1" s="1"/>
  <c r="D1158" i="1"/>
  <c r="H1158" i="1" s="1"/>
  <c r="C1158" i="1"/>
  <c r="D1157" i="1"/>
  <c r="C1157" i="1"/>
  <c r="D1156" i="1"/>
  <c r="C1156" i="1"/>
  <c r="D1155" i="1"/>
  <c r="C1155" i="1"/>
  <c r="C1154" i="1"/>
  <c r="C1153" i="1"/>
  <c r="D1151" i="1"/>
  <c r="C1151" i="1"/>
  <c r="H1150" i="1"/>
  <c r="D1150" i="1"/>
  <c r="C1150" i="1"/>
  <c r="G1150" i="1" s="1"/>
  <c r="D1149" i="1"/>
  <c r="H1149" i="1" s="1"/>
  <c r="C1149" i="1"/>
  <c r="C1148" i="1"/>
  <c r="D1147" i="1"/>
  <c r="H1147" i="1" s="1"/>
  <c r="C1147" i="1"/>
  <c r="H1146" i="1"/>
  <c r="D1146" i="1"/>
  <c r="C1146" i="1"/>
  <c r="G1146" i="1" s="1"/>
  <c r="D1145" i="1"/>
  <c r="H1145" i="1" s="1"/>
  <c r="C1145" i="1"/>
  <c r="D1144" i="1"/>
  <c r="C1144" i="1"/>
  <c r="D1143" i="1"/>
  <c r="H1143" i="1" s="1"/>
  <c r="C1143" i="1"/>
  <c r="D1142" i="1"/>
  <c r="D1141" i="1"/>
  <c r="H1141" i="1" s="1"/>
  <c r="C1141" i="1"/>
  <c r="H1140" i="1"/>
  <c r="D1140" i="1"/>
  <c r="C1140" i="1"/>
  <c r="G1140" i="1" s="1"/>
  <c r="D1139" i="1"/>
  <c r="H1139" i="1" s="1"/>
  <c r="C1139" i="1"/>
  <c r="D1138" i="1"/>
  <c r="C1138" i="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C1056" i="1"/>
  <c r="H1055" i="1"/>
  <c r="D1055" i="1"/>
  <c r="C1055" i="1"/>
  <c r="G1055" i="1" s="1"/>
  <c r="D1054" i="1"/>
  <c r="H1054" i="1" s="1"/>
  <c r="C1054" i="1"/>
  <c r="H1053" i="1"/>
  <c r="D1053" i="1"/>
  <c r="C1053" i="1"/>
  <c r="G1053" i="1" s="1"/>
  <c r="D1052" i="1"/>
  <c r="H1052" i="1" s="1"/>
  <c r="C1052" i="1"/>
  <c r="H1051" i="1"/>
  <c r="D1051" i="1"/>
  <c r="C1051" i="1"/>
  <c r="G1051" i="1" s="1"/>
  <c r="D1050" i="1"/>
  <c r="C1050" i="1"/>
  <c r="H1049" i="1"/>
  <c r="D1049" i="1"/>
  <c r="C1049" i="1"/>
  <c r="G1049" i="1" s="1"/>
  <c r="D1048" i="1"/>
  <c r="D1047"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D1032" i="1"/>
  <c r="C1032" i="1"/>
  <c r="D1031" i="1"/>
  <c r="H1031" i="1" s="1"/>
  <c r="C1031" i="1"/>
  <c r="D1030" i="1"/>
  <c r="D1029" i="1"/>
  <c r="H1029" i="1" s="1"/>
  <c r="C1029" i="1"/>
  <c r="H1028" i="1"/>
  <c r="D1028" i="1"/>
  <c r="C1028" i="1"/>
  <c r="G1028" i="1" s="1"/>
  <c r="D1027" i="1"/>
  <c r="H1027" i="1" s="1"/>
  <c r="C1027" i="1"/>
  <c r="H1026" i="1"/>
  <c r="D1026" i="1"/>
  <c r="C1026" i="1"/>
  <c r="G1026" i="1" s="1"/>
  <c r="D1025" i="1"/>
  <c r="C1025" i="1"/>
  <c r="H1024" i="1"/>
  <c r="D1024" i="1"/>
  <c r="C1024" i="1"/>
  <c r="G1024" i="1" s="1"/>
  <c r="D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D1014" i="1"/>
  <c r="C1014" i="1"/>
  <c r="D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D1006" i="1"/>
  <c r="C1006" i="1"/>
  <c r="D1005" i="1"/>
  <c r="H1005" i="1" s="1"/>
  <c r="C1005" i="1"/>
  <c r="D1004" i="1"/>
  <c r="C1004" i="1"/>
  <c r="D1003" i="1"/>
  <c r="C1003" i="1"/>
  <c r="D1002" i="1"/>
  <c r="C1002" i="1"/>
  <c r="D1001" i="1"/>
  <c r="H1001" i="1" s="1"/>
  <c r="C1001" i="1"/>
  <c r="D1000" i="1"/>
  <c r="C1000" i="1"/>
  <c r="G1000" i="1" s="1"/>
  <c r="D999" i="1"/>
  <c r="C999" i="1"/>
  <c r="D998" i="1"/>
  <c r="C998" i="1"/>
  <c r="G998" i="1" s="1"/>
  <c r="D997" i="1"/>
  <c r="D996" i="1"/>
  <c r="C996" i="1"/>
  <c r="D995" i="1"/>
  <c r="H995" i="1" s="1"/>
  <c r="C995" i="1"/>
  <c r="H994" i="1"/>
  <c r="D994" i="1"/>
  <c r="C994" i="1"/>
  <c r="G994" i="1" s="1"/>
  <c r="D993" i="1"/>
  <c r="C993" i="1"/>
  <c r="H992" i="1"/>
  <c r="D992" i="1"/>
  <c r="C992" i="1"/>
  <c r="G992" i="1" s="1"/>
  <c r="D989" i="1"/>
  <c r="H989" i="1" s="1"/>
  <c r="C989" i="1"/>
  <c r="H988" i="1"/>
  <c r="D988" i="1"/>
  <c r="C988" i="1"/>
  <c r="G988" i="1" s="1"/>
  <c r="D987" i="1"/>
  <c r="H987" i="1" s="1"/>
  <c r="C987"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D711" i="1"/>
  <c r="H711" i="1" s="1"/>
  <c r="C711" i="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D673" i="1"/>
  <c r="C673" i="1"/>
  <c r="G673" i="1" s="1"/>
  <c r="D672" i="1"/>
  <c r="C672" i="1"/>
  <c r="H672" i="1" s="1"/>
  <c r="D671" i="1"/>
  <c r="C671" i="1"/>
  <c r="H671" i="1" s="1"/>
  <c r="G670" i="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D645" i="1"/>
  <c r="C645" i="1"/>
  <c r="D644" i="1"/>
  <c r="C644" i="1"/>
  <c r="D643" i="1"/>
  <c r="C643" i="1"/>
  <c r="D642" i="1"/>
  <c r="C642" i="1"/>
  <c r="D641" i="1"/>
  <c r="C641" i="1"/>
  <c r="C638" i="1"/>
  <c r="C637"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D493" i="1"/>
  <c r="H493" i="1" s="1"/>
  <c r="C493" i="1"/>
  <c r="G493" i="1" s="1"/>
  <c r="D492" i="1"/>
  <c r="H492" i="1" s="1"/>
  <c r="C492" i="1"/>
  <c r="G492" i="1" s="1"/>
  <c r="H491" i="1"/>
  <c r="D491" i="1"/>
  <c r="C491" i="1"/>
  <c r="G491" i="1" s="1"/>
  <c r="D490" i="1"/>
  <c r="H490" i="1" s="1"/>
  <c r="C490" i="1"/>
  <c r="G490" i="1" s="1"/>
  <c r="D489" i="1"/>
  <c r="H489" i="1" s="1"/>
  <c r="C489" i="1"/>
  <c r="G489" i="1" s="1"/>
  <c r="D488" i="1"/>
  <c r="H488" i="1" s="1"/>
  <c r="C488" i="1"/>
  <c r="G488" i="1" s="1"/>
  <c r="D487" i="1"/>
  <c r="H487" i="1" s="1"/>
  <c r="C487" i="1"/>
  <c r="G487" i="1" s="1"/>
  <c r="H486" i="1"/>
  <c r="D486" i="1"/>
  <c r="C486" i="1"/>
  <c r="G486" i="1" s="1"/>
  <c r="D485" i="1"/>
  <c r="H485" i="1" s="1"/>
  <c r="C485" i="1"/>
  <c r="G485" i="1" s="1"/>
  <c r="D484" i="1"/>
  <c r="H484" i="1" s="1"/>
  <c r="C484" i="1"/>
  <c r="G484" i="1" s="1"/>
  <c r="D483" i="1"/>
  <c r="H483" i="1" s="1"/>
  <c r="C483" i="1"/>
  <c r="G483" i="1" s="1"/>
  <c r="H482" i="1"/>
  <c r="D482" i="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H459" i="1"/>
  <c r="D459" i="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C453" i="1"/>
  <c r="H452" i="1"/>
  <c r="D452" i="1"/>
  <c r="C452" i="1"/>
  <c r="G452" i="1" s="1"/>
  <c r="D451" i="1"/>
  <c r="H451" i="1" s="1"/>
  <c r="C451" i="1"/>
  <c r="G451" i="1" s="1"/>
  <c r="H450" i="1"/>
  <c r="D450" i="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H442" i="1"/>
  <c r="D442" i="1"/>
  <c r="C442" i="1"/>
  <c r="G442" i="1" s="1"/>
  <c r="D441" i="1"/>
  <c r="H441" i="1" s="1"/>
  <c r="C441" i="1"/>
  <c r="G441" i="1" s="1"/>
  <c r="D440" i="1"/>
  <c r="H440" i="1" s="1"/>
  <c r="C440" i="1"/>
  <c r="G440" i="1" s="1"/>
  <c r="D439" i="1"/>
  <c r="H439" i="1" s="1"/>
  <c r="C439" i="1"/>
  <c r="G439" i="1" s="1"/>
  <c r="H438" i="1"/>
  <c r="D438" i="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H429" i="1"/>
  <c r="D429" i="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C415" i="1"/>
  <c r="C413" i="1"/>
  <c r="D412" i="1"/>
  <c r="H412" i="1" s="1"/>
  <c r="C412" i="1"/>
  <c r="D411" i="1"/>
  <c r="H411" i="1" s="1"/>
  <c r="C411" i="1"/>
  <c r="D406" i="1"/>
  <c r="H406" i="1" s="1"/>
  <c r="C406" i="1"/>
  <c r="G406" i="1" s="1"/>
  <c r="D405" i="1"/>
  <c r="H405" i="1" s="1"/>
  <c r="C405" i="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H394" i="1"/>
  <c r="D394" i="1"/>
  <c r="C394" i="1"/>
  <c r="G394" i="1" s="1"/>
  <c r="D393" i="1"/>
  <c r="H393" i="1" s="1"/>
  <c r="C393" i="1"/>
  <c r="G393" i="1" s="1"/>
  <c r="D392" i="1"/>
  <c r="H392" i="1" s="1"/>
  <c r="C392" i="1"/>
  <c r="G392" i="1" s="1"/>
  <c r="D391" i="1"/>
  <c r="H391" i="1" s="1"/>
  <c r="C391" i="1"/>
  <c r="G391" i="1" s="1"/>
  <c r="D390" i="1"/>
  <c r="H390" i="1" s="1"/>
  <c r="C390" i="1"/>
  <c r="G390" i="1" s="1"/>
  <c r="H389" i="1"/>
  <c r="D389" i="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H381" i="1"/>
  <c r="D381" i="1"/>
  <c r="C381" i="1"/>
  <c r="G381" i="1" s="1"/>
  <c r="D380" i="1"/>
  <c r="H380" i="1" s="1"/>
  <c r="C380" i="1"/>
  <c r="G380" i="1" s="1"/>
  <c r="D379" i="1"/>
  <c r="H379" i="1" s="1"/>
  <c r="C379" i="1"/>
  <c r="D378" i="1"/>
  <c r="H378" i="1" s="1"/>
  <c r="C378" i="1"/>
  <c r="D377" i="1"/>
  <c r="H377" i="1" s="1"/>
  <c r="C377" i="1"/>
  <c r="G377" i="1" s="1"/>
  <c r="D376" i="1"/>
  <c r="H376" i="1" s="1"/>
  <c r="C376" i="1"/>
  <c r="G376" i="1" s="1"/>
  <c r="D375" i="1"/>
  <c r="H375" i="1" s="1"/>
  <c r="C375" i="1"/>
  <c r="G375" i="1" s="1"/>
  <c r="H374" i="1"/>
  <c r="D374" i="1"/>
  <c r="C374" i="1"/>
  <c r="G374" i="1" s="1"/>
  <c r="D373" i="1"/>
  <c r="H373" i="1" s="1"/>
  <c r="C373" i="1"/>
  <c r="G373" i="1" s="1"/>
  <c r="H372" i="1"/>
  <c r="D372" i="1"/>
  <c r="C372" i="1"/>
  <c r="G372" i="1" s="1"/>
  <c r="D371" i="1"/>
  <c r="H371" i="1" s="1"/>
  <c r="C371" i="1"/>
  <c r="G371" i="1" s="1"/>
  <c r="D370" i="1"/>
  <c r="H370" i="1" s="1"/>
  <c r="C370" i="1"/>
  <c r="D369" i="1"/>
  <c r="H369" i="1" s="1"/>
  <c r="C369" i="1"/>
  <c r="D368" i="1"/>
  <c r="H368" i="1" s="1"/>
  <c r="C368" i="1"/>
  <c r="G368" i="1" s="1"/>
  <c r="D367" i="1"/>
  <c r="H367" i="1" s="1"/>
  <c r="C367" i="1"/>
  <c r="G367" i="1" s="1"/>
  <c r="D366" i="1"/>
  <c r="H366" i="1" s="1"/>
  <c r="C366" i="1"/>
  <c r="G366" i="1" s="1"/>
  <c r="D365" i="1"/>
  <c r="H365" i="1" s="1"/>
  <c r="C365" i="1"/>
  <c r="D364" i="1"/>
  <c r="H364" i="1" s="1"/>
  <c r="C364" i="1"/>
  <c r="D363" i="1"/>
  <c r="H363" i="1" s="1"/>
  <c r="C363" i="1"/>
  <c r="G363" i="1" s="1"/>
  <c r="D362" i="1"/>
  <c r="H362" i="1" s="1"/>
  <c r="C362" i="1"/>
  <c r="G362" i="1" s="1"/>
  <c r="H361" i="1"/>
  <c r="D361" i="1"/>
  <c r="C361" i="1"/>
  <c r="G361" i="1" s="1"/>
  <c r="D360" i="1"/>
  <c r="H360" i="1" s="1"/>
  <c r="C360" i="1"/>
  <c r="G360" i="1" s="1"/>
  <c r="D359" i="1"/>
  <c r="H359" i="1" s="1"/>
  <c r="C359" i="1"/>
  <c r="G359" i="1" s="1"/>
  <c r="D358" i="1"/>
  <c r="D357" i="1"/>
  <c r="H357" i="1" s="1"/>
  <c r="C357" i="1"/>
  <c r="G357" i="1" s="1"/>
  <c r="H356" i="1"/>
  <c r="D356" i="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H350" i="1"/>
  <c r="D350" i="1"/>
  <c r="C350" i="1"/>
  <c r="G350" i="1" s="1"/>
  <c r="D349" i="1"/>
  <c r="H349" i="1" s="1"/>
  <c r="C349" i="1"/>
  <c r="G349" i="1" s="1"/>
  <c r="H348" i="1"/>
  <c r="D348" i="1"/>
  <c r="C348" i="1"/>
  <c r="G348" i="1" s="1"/>
  <c r="D347" i="1"/>
  <c r="H347" i="1" s="1"/>
  <c r="C347" i="1"/>
  <c r="G347" i="1" s="1"/>
  <c r="D346" i="1"/>
  <c r="H346" i="1" s="1"/>
  <c r="C346" i="1"/>
  <c r="G346" i="1" s="1"/>
  <c r="D345" i="1"/>
  <c r="D344" i="1"/>
  <c r="H344" i="1" s="1"/>
  <c r="C344" i="1"/>
  <c r="G344" i="1" s="1"/>
  <c r="H343" i="1"/>
  <c r="D343" i="1"/>
  <c r="C343" i="1"/>
  <c r="G343" i="1" s="1"/>
  <c r="D342" i="1"/>
  <c r="H342" i="1" s="1"/>
  <c r="C342" i="1"/>
  <c r="G342" i="1" s="1"/>
  <c r="H341" i="1"/>
  <c r="D341" i="1"/>
  <c r="C341" i="1"/>
  <c r="G341" i="1" s="1"/>
  <c r="D340" i="1"/>
  <c r="H340" i="1" s="1"/>
  <c r="C340" i="1"/>
  <c r="G340" i="1" s="1"/>
  <c r="D339" i="1"/>
  <c r="H339" i="1" s="1"/>
  <c r="C339" i="1"/>
  <c r="G339" i="1" s="1"/>
  <c r="D338" i="1"/>
  <c r="H338" i="1" s="1"/>
  <c r="C338" i="1"/>
  <c r="G338" i="1" s="1"/>
  <c r="D337" i="1"/>
  <c r="H337" i="1" s="1"/>
  <c r="C337" i="1"/>
  <c r="G337" i="1" s="1"/>
  <c r="H336" i="1"/>
  <c r="D336" i="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H330" i="1"/>
  <c r="D330" i="1"/>
  <c r="C330" i="1"/>
  <c r="G330" i="1" s="1"/>
  <c r="D329" i="1"/>
  <c r="H329" i="1" s="1"/>
  <c r="C329" i="1"/>
  <c r="G329" i="1" s="1"/>
  <c r="D328" i="1"/>
  <c r="H328" i="1" s="1"/>
  <c r="C328" i="1"/>
  <c r="G328" i="1" s="1"/>
  <c r="H327" i="1"/>
  <c r="D327" i="1"/>
  <c r="C327" i="1"/>
  <c r="G327" i="1" s="1"/>
  <c r="D326" i="1"/>
  <c r="H326" i="1" s="1"/>
  <c r="C326" i="1"/>
  <c r="G326" i="1" s="1"/>
  <c r="D325" i="1"/>
  <c r="H325" i="1" s="1"/>
  <c r="C325" i="1"/>
  <c r="G325" i="1" s="1"/>
  <c r="H324" i="1"/>
  <c r="D324" i="1"/>
  <c r="C324" i="1"/>
  <c r="G324" i="1" s="1"/>
  <c r="D323" i="1"/>
  <c r="H323" i="1" s="1"/>
  <c r="C323" i="1"/>
  <c r="G323" i="1" s="1"/>
  <c r="D322" i="1"/>
  <c r="H322" i="1" s="1"/>
  <c r="C322" i="1"/>
  <c r="G322" i="1" s="1"/>
  <c r="D321" i="1"/>
  <c r="H321" i="1" s="1"/>
  <c r="C321" i="1"/>
  <c r="G321" i="1" s="1"/>
  <c r="H320" i="1"/>
  <c r="D320" i="1"/>
  <c r="C320" i="1"/>
  <c r="G320" i="1" s="1"/>
  <c r="D319" i="1"/>
  <c r="H319" i="1" s="1"/>
  <c r="C319" i="1"/>
  <c r="G319" i="1" s="1"/>
  <c r="D318" i="1"/>
  <c r="H318" i="1" s="1"/>
  <c r="C318" i="1"/>
  <c r="G318" i="1" s="1"/>
  <c r="D317" i="1"/>
  <c r="H317" i="1" s="1"/>
  <c r="C317" i="1"/>
  <c r="G317" i="1" s="1"/>
  <c r="H316" i="1"/>
  <c r="D316" i="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D307" i="1"/>
  <c r="H307" i="1" s="1"/>
  <c r="C307" i="1"/>
  <c r="D306" i="1"/>
  <c r="D305" i="1"/>
  <c r="H305" i="1" s="1"/>
  <c r="C305" i="1"/>
  <c r="G305" i="1" s="1"/>
  <c r="H304" i="1"/>
  <c r="D304" i="1"/>
  <c r="C304" i="1"/>
  <c r="G304" i="1" s="1"/>
  <c r="D303" i="1"/>
  <c r="H303" i="1" s="1"/>
  <c r="C303" i="1"/>
  <c r="G303" i="1" s="1"/>
  <c r="D302" i="1"/>
  <c r="H302" i="1" s="1"/>
  <c r="C302" i="1"/>
  <c r="G302" i="1" s="1"/>
  <c r="H301" i="1"/>
  <c r="D301" i="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H294" i="1"/>
  <c r="D294" i="1"/>
  <c r="C294" i="1"/>
  <c r="G294" i="1" s="1"/>
  <c r="D293" i="1"/>
  <c r="D292" i="1"/>
  <c r="H292" i="1" s="1"/>
  <c r="C292" i="1"/>
  <c r="G292" i="1" s="1"/>
  <c r="D291" i="1"/>
  <c r="H291" i="1" s="1"/>
  <c r="C291" i="1"/>
  <c r="G291" i="1" s="1"/>
  <c r="D290" i="1"/>
  <c r="H290" i="1" s="1"/>
  <c r="C290" i="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H271" i="1"/>
  <c r="D271" i="1"/>
  <c r="C271" i="1"/>
  <c r="G271" i="1" s="1"/>
  <c r="D270" i="1"/>
  <c r="H270" i="1" s="1"/>
  <c r="C270" i="1"/>
  <c r="G270" i="1" s="1"/>
  <c r="D269" i="1"/>
  <c r="H269" i="1" s="1"/>
  <c r="C269" i="1"/>
  <c r="G269" i="1" s="1"/>
  <c r="H268" i="1"/>
  <c r="D268" i="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C259" i="1"/>
  <c r="D258" i="1"/>
  <c r="H258" i="1" s="1"/>
  <c r="C258" i="1"/>
  <c r="G258" i="1" s="1"/>
  <c r="D257" i="1"/>
  <c r="H257" i="1" s="1"/>
  <c r="C257" i="1"/>
  <c r="G257" i="1" s="1"/>
  <c r="H256" i="1"/>
  <c r="D256" i="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H250" i="1"/>
  <c r="D250" i="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H234" i="1"/>
  <c r="D234" i="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H208" i="1"/>
  <c r="D208" i="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D191" i="1"/>
  <c r="H191" i="1" s="1"/>
  <c r="C191" i="1"/>
  <c r="D190" i="1"/>
  <c r="H190" i="1" s="1"/>
  <c r="C190" i="1"/>
  <c r="D189" i="1"/>
  <c r="H189" i="1" s="1"/>
  <c r="C189" i="1"/>
  <c r="D188" i="1"/>
  <c r="H188" i="1" s="1"/>
  <c r="C188" i="1"/>
  <c r="G188" i="1" s="1"/>
  <c r="D187" i="1"/>
  <c r="H187" i="1" s="1"/>
  <c r="C187" i="1"/>
  <c r="D186" i="1"/>
  <c r="H186" i="1" s="1"/>
  <c r="C186" i="1"/>
  <c r="G186" i="1" s="1"/>
  <c r="D185" i="1"/>
  <c r="H185" i="1" s="1"/>
  <c r="C185" i="1"/>
  <c r="G185" i="1" s="1"/>
  <c r="D184" i="1"/>
  <c r="H184" i="1" s="1"/>
  <c r="C184" i="1"/>
  <c r="D183" i="1"/>
  <c r="H183" i="1" s="1"/>
  <c r="C183" i="1"/>
  <c r="G183" i="1" s="1"/>
  <c r="D182" i="1"/>
  <c r="H182" i="1" s="1"/>
  <c r="C182" i="1"/>
  <c r="G182" i="1" s="1"/>
  <c r="D181" i="1"/>
  <c r="H181" i="1" s="1"/>
  <c r="C181" i="1"/>
  <c r="G181" i="1" s="1"/>
  <c r="D180" i="1"/>
  <c r="H180" i="1" s="1"/>
  <c r="C180" i="1"/>
  <c r="D179" i="1"/>
  <c r="H179" i="1" s="1"/>
  <c r="C179" i="1"/>
  <c r="G179" i="1" s="1"/>
  <c r="D178" i="1"/>
  <c r="H178" i="1" s="1"/>
  <c r="C178" i="1"/>
  <c r="G178" i="1" s="1"/>
  <c r="D177" i="1"/>
  <c r="H177" i="1" s="1"/>
  <c r="C177" i="1"/>
  <c r="G177" i="1" s="1"/>
  <c r="H176" i="1"/>
  <c r="D176" i="1"/>
  <c r="C176" i="1"/>
  <c r="G176" i="1" s="1"/>
  <c r="D175" i="1"/>
  <c r="H175" i="1" s="1"/>
  <c r="C175" i="1"/>
  <c r="D174" i="1"/>
  <c r="H174" i="1" s="1"/>
  <c r="C174" i="1"/>
  <c r="G174" i="1" s="1"/>
  <c r="C173" i="1"/>
  <c r="D172" i="1"/>
  <c r="H172" i="1" s="1"/>
  <c r="C172" i="1"/>
  <c r="G172" i="1" s="1"/>
  <c r="D171" i="1"/>
  <c r="H171" i="1" s="1"/>
  <c r="C171" i="1"/>
  <c r="G171" i="1" s="1"/>
  <c r="D170" i="1"/>
  <c r="H170" i="1" s="1"/>
  <c r="C170" i="1"/>
  <c r="G170" i="1" s="1"/>
  <c r="D169" i="1"/>
  <c r="H169" i="1" s="1"/>
  <c r="C169" i="1"/>
  <c r="G169" i="1" s="1"/>
  <c r="D168" i="1"/>
  <c r="H168" i="1" s="1"/>
  <c r="C168" i="1"/>
  <c r="D167" i="1"/>
  <c r="H167" i="1" s="1"/>
  <c r="C167" i="1"/>
  <c r="D166" i="1"/>
  <c r="H166" i="1" s="1"/>
  <c r="C166" i="1"/>
  <c r="D165" i="1"/>
  <c r="H165" i="1" s="1"/>
  <c r="C165" i="1"/>
  <c r="D164" i="1"/>
  <c r="H164" i="1" s="1"/>
  <c r="C164" i="1"/>
  <c r="G164" i="1" s="1"/>
  <c r="D163" i="1"/>
  <c r="H163" i="1" s="1"/>
  <c r="C163" i="1"/>
  <c r="D162" i="1"/>
  <c r="H162" i="1" s="1"/>
  <c r="C162" i="1"/>
  <c r="G162" i="1" s="1"/>
  <c r="D161" i="1"/>
  <c r="H161" i="1" s="1"/>
  <c r="C161" i="1"/>
  <c r="G161" i="1" s="1"/>
  <c r="C160" i="1"/>
  <c r="C159" i="1"/>
  <c r="D158" i="1"/>
  <c r="H158" i="1" s="1"/>
  <c r="C158" i="1"/>
  <c r="D157" i="1"/>
  <c r="H157" i="1" s="1"/>
  <c r="C157" i="1"/>
  <c r="D156" i="1"/>
  <c r="H156" i="1" s="1"/>
  <c r="C156" i="1"/>
  <c r="G156" i="1" s="1"/>
  <c r="D155" i="1"/>
  <c r="H155" i="1" s="1"/>
  <c r="C155" i="1"/>
  <c r="D154" i="1"/>
  <c r="H154" i="1" s="1"/>
  <c r="C154" i="1"/>
  <c r="G154" i="1" s="1"/>
  <c r="D153" i="1"/>
  <c r="H153" i="1" s="1"/>
  <c r="C153" i="1"/>
  <c r="G153" i="1" s="1"/>
  <c r="D152" i="1"/>
  <c r="H152" i="1" s="1"/>
  <c r="C152" i="1"/>
  <c r="G152" i="1" s="1"/>
  <c r="D151" i="1"/>
  <c r="H151" i="1" s="1"/>
  <c r="C151" i="1"/>
  <c r="G151" i="1" s="1"/>
  <c r="D150" i="1"/>
  <c r="H150" i="1" s="1"/>
  <c r="C150" i="1"/>
  <c r="D149" i="1"/>
  <c r="H149" i="1" s="1"/>
  <c r="C149" i="1"/>
  <c r="D148" i="1"/>
  <c r="H148" i="1" s="1"/>
  <c r="C148" i="1"/>
  <c r="D146" i="1"/>
  <c r="H146" i="1" s="1"/>
  <c r="C146" i="1"/>
  <c r="G146" i="1" s="1"/>
  <c r="D145" i="1"/>
  <c r="H145" i="1" s="1"/>
  <c r="C145" i="1"/>
  <c r="G145" i="1" s="1"/>
  <c r="H144" i="1"/>
  <c r="D144" i="1"/>
  <c r="C144" i="1"/>
  <c r="G144" i="1" s="1"/>
  <c r="D143" i="1"/>
  <c r="H143" i="1" s="1"/>
  <c r="C143" i="1"/>
  <c r="G143" i="1" s="1"/>
  <c r="D142" i="1"/>
  <c r="H142" i="1" s="1"/>
  <c r="C142" i="1"/>
  <c r="G142" i="1" s="1"/>
  <c r="H141" i="1"/>
  <c r="D141" i="1"/>
  <c r="C141" i="1"/>
  <c r="G141" i="1" s="1"/>
  <c r="D140" i="1"/>
  <c r="H140" i="1" s="1"/>
  <c r="C140" i="1"/>
  <c r="G140" i="1" s="1"/>
  <c r="D139" i="1"/>
  <c r="H139" i="1" s="1"/>
  <c r="C139" i="1"/>
  <c r="G139" i="1" s="1"/>
  <c r="D138" i="1"/>
  <c r="H138" i="1" s="1"/>
  <c r="C138" i="1"/>
  <c r="G138" i="1" s="1"/>
  <c r="H137" i="1"/>
  <c r="D137" i="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D122" i="1"/>
  <c r="H122" i="1" s="1"/>
  <c r="C122" i="1"/>
  <c r="G122" i="1" s="1"/>
  <c r="D121" i="1"/>
  <c r="H121" i="1" s="1"/>
  <c r="C121" i="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H112" i="1"/>
  <c r="D112" i="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H104" i="1"/>
  <c r="D104" i="1"/>
  <c r="C104" i="1"/>
  <c r="G104" i="1" s="1"/>
  <c r="D103" i="1"/>
  <c r="H103" i="1" s="1"/>
  <c r="C103" i="1"/>
  <c r="G103" i="1" s="1"/>
  <c r="C102" i="1"/>
  <c r="D101" i="1"/>
  <c r="H101" i="1" s="1"/>
  <c r="C101" i="1"/>
  <c r="G101" i="1" s="1"/>
  <c r="D100" i="1"/>
  <c r="H100" i="1" s="1"/>
  <c r="C100" i="1"/>
  <c r="G100" i="1" s="1"/>
  <c r="H99" i="1"/>
  <c r="D99" i="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H82" i="1"/>
  <c r="D82" i="1"/>
  <c r="C82" i="1"/>
  <c r="G82" i="1" s="1"/>
  <c r="D81" i="1"/>
  <c r="H81" i="1" s="1"/>
  <c r="C81" i="1"/>
  <c r="D80" i="1"/>
  <c r="H80" i="1" s="1"/>
  <c r="C80" i="1"/>
  <c r="G80" i="1" s="1"/>
  <c r="D79" i="1"/>
  <c r="H79" i="1" s="1"/>
  <c r="C79" i="1"/>
  <c r="D78" i="1"/>
  <c r="H78"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H52" i="1"/>
  <c r="D52" i="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H39" i="1"/>
  <c r="D39" i="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H16" i="1"/>
  <c r="D16" i="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E32" i="9" l="1"/>
  <c r="B32" i="9" s="1"/>
  <c r="E292" i="9"/>
  <c r="B292" i="9" s="1"/>
  <c r="F215" i="9"/>
  <c r="B215" i="9" s="1"/>
  <c r="H1576" i="1"/>
  <c r="H1578" i="1"/>
  <c r="G1501" i="1"/>
  <c r="G1503" i="1"/>
  <c r="C1483" i="1"/>
  <c r="G1485" i="1"/>
  <c r="G1499" i="1"/>
  <c r="G1481" i="1"/>
  <c r="H1242" i="1"/>
  <c r="H1244" i="1"/>
  <c r="H1246" i="1"/>
  <c r="H1247" i="1"/>
  <c r="H1248" i="1"/>
  <c r="H1249" i="1"/>
  <c r="H1250" i="1"/>
  <c r="H1251" i="1"/>
  <c r="H1252" i="1"/>
  <c r="H1253" i="1"/>
  <c r="H1254" i="1"/>
  <c r="H1255" i="1"/>
  <c r="H1256" i="1"/>
  <c r="H1257" i="1"/>
  <c r="H1258" i="1"/>
  <c r="H1259" i="1"/>
  <c r="H1260" i="1"/>
  <c r="H1261" i="1"/>
  <c r="H1262" i="1"/>
  <c r="H1263" i="1"/>
  <c r="H1265" i="1"/>
  <c r="H1266" i="1"/>
  <c r="H1267" i="1"/>
  <c r="H1268" i="1"/>
  <c r="H1269" i="1"/>
  <c r="H1270" i="1"/>
  <c r="H1271" i="1"/>
  <c r="H1272" i="1"/>
  <c r="H1273" i="1"/>
  <c r="H1274" i="1"/>
  <c r="H1275" i="1"/>
  <c r="H1276" i="1"/>
  <c r="H1277" i="1"/>
  <c r="H1279" i="1"/>
  <c r="H1280" i="1"/>
  <c r="H1281" i="1"/>
  <c r="H1282" i="1"/>
  <c r="H1283" i="1"/>
  <c r="H1284" i="1"/>
  <c r="H1285" i="1"/>
  <c r="H1286" i="1"/>
  <c r="H1287" i="1"/>
  <c r="H1288" i="1"/>
  <c r="H1289" i="1"/>
  <c r="H1290" i="1"/>
  <c r="H1291" i="1"/>
  <c r="H1292" i="1"/>
  <c r="H1293" i="1"/>
  <c r="H1294" i="1"/>
  <c r="H1295" i="1"/>
  <c r="H1296" i="1"/>
  <c r="H1297" i="1"/>
  <c r="H1298" i="1"/>
  <c r="E288" i="9"/>
  <c r="B288" i="9" s="1"/>
  <c r="E293" i="9"/>
  <c r="B293" i="9" s="1"/>
  <c r="E294" i="9"/>
  <c r="B294" i="9" s="1"/>
  <c r="E297" i="9"/>
  <c r="B297" i="9" s="1"/>
  <c r="E298" i="9"/>
  <c r="B298" i="9" s="1"/>
  <c r="E300" i="9"/>
  <c r="B300" i="9" s="1"/>
  <c r="E283" i="9"/>
  <c r="H1217" i="1"/>
  <c r="I23" i="3"/>
  <c r="G1155" i="1"/>
  <c r="G1138" i="1"/>
  <c r="H1048" i="1"/>
  <c r="C1048" i="1"/>
  <c r="D69" i="5"/>
  <c r="C1023" i="1"/>
  <c r="H1025" i="1"/>
  <c r="G1014" i="1"/>
  <c r="H1000" i="1"/>
  <c r="H999" i="1"/>
  <c r="G1002" i="1"/>
  <c r="G996" i="1"/>
  <c r="H993" i="1"/>
  <c r="D1216" i="1"/>
  <c r="F239" i="5"/>
  <c r="C1216" i="1"/>
  <c r="H1216" i="1" s="1"/>
  <c r="D238" i="5"/>
  <c r="H1278" i="1"/>
  <c r="H1264" i="1"/>
  <c r="H1245" i="1"/>
  <c r="H1243" i="1"/>
  <c r="H1241" i="1"/>
  <c r="C1235" i="1"/>
  <c r="H1235" i="1" s="1"/>
  <c r="H1233" i="1"/>
  <c r="H1232" i="1"/>
  <c r="F245" i="5"/>
  <c r="C1222" i="1"/>
  <c r="H1222" i="1" s="1"/>
  <c r="C1223" i="1"/>
  <c r="H1223" i="1" s="1"/>
  <c r="E281" i="9"/>
  <c r="B281" i="9" s="1"/>
  <c r="H1154" i="1"/>
  <c r="G1157" i="1"/>
  <c r="H1157" i="1"/>
  <c r="H1160" i="1"/>
  <c r="H1156" i="1"/>
  <c r="H1155" i="1"/>
  <c r="G1148" i="1"/>
  <c r="F170" i="5"/>
  <c r="H1148" i="1"/>
  <c r="H1151" i="1"/>
  <c r="G1144" i="1"/>
  <c r="H1144" i="1"/>
  <c r="C1142" i="1"/>
  <c r="H1138" i="1"/>
  <c r="E287" i="9"/>
  <c r="B287" i="9" s="1"/>
  <c r="H1056" i="1"/>
  <c r="H1064" i="1"/>
  <c r="E285" i="9"/>
  <c r="B285" i="9" s="1"/>
  <c r="H1050" i="1"/>
  <c r="G1006" i="1"/>
  <c r="H1006" i="1"/>
  <c r="H996" i="1"/>
  <c r="G1032" i="1"/>
  <c r="H1032" i="1"/>
  <c r="C1030" i="1"/>
  <c r="H1023" i="1"/>
  <c r="C1013" i="1"/>
  <c r="H1013" i="1" s="1"/>
  <c r="H1014" i="1"/>
  <c r="G1004" i="1"/>
  <c r="H1004" i="1"/>
  <c r="H1003" i="1"/>
  <c r="H1002" i="1"/>
  <c r="C997" i="1"/>
  <c r="H997" i="1" s="1"/>
  <c r="H998" i="1"/>
  <c r="D12" i="5"/>
  <c r="C990" i="1" s="1"/>
  <c r="G990" i="1" s="1"/>
  <c r="H991" i="1"/>
  <c r="G986" i="1"/>
  <c r="F8" i="5"/>
  <c r="H986" i="1"/>
  <c r="H632" i="1"/>
  <c r="H631" i="1"/>
  <c r="G405" i="1"/>
  <c r="G711" i="1"/>
  <c r="E275" i="9"/>
  <c r="B275" i="9" s="1"/>
  <c r="H647" i="1"/>
  <c r="H644" i="1"/>
  <c r="H643" i="1"/>
  <c r="H642" i="1"/>
  <c r="H645" i="1"/>
  <c r="F652" i="4"/>
  <c r="H641" i="1"/>
  <c r="E644" i="4"/>
  <c r="D638" i="1" s="1"/>
  <c r="H638" i="1" s="1"/>
  <c r="G378" i="1"/>
  <c r="G379" i="1"/>
  <c r="G370" i="1"/>
  <c r="G369" i="1"/>
  <c r="G364" i="1"/>
  <c r="G365" i="1"/>
  <c r="G307" i="1"/>
  <c r="G308" i="1"/>
  <c r="G413" i="1"/>
  <c r="G290" i="1"/>
  <c r="F418" i="4"/>
  <c r="G411" i="1"/>
  <c r="G412" i="1"/>
  <c r="H637" i="1"/>
  <c r="F416" i="4"/>
  <c r="G192" i="1"/>
  <c r="G206" i="1"/>
  <c r="G207" i="1"/>
  <c r="F196" i="4"/>
  <c r="G191" i="1"/>
  <c r="G190" i="1"/>
  <c r="G189" i="1"/>
  <c r="G184" i="1"/>
  <c r="G187" i="1"/>
  <c r="G180" i="1"/>
  <c r="F220" i="9"/>
  <c r="G175" i="1"/>
  <c r="G173" i="1"/>
  <c r="E163" i="4"/>
  <c r="F177" i="4"/>
  <c r="G168" i="1"/>
  <c r="G167" i="1"/>
  <c r="G165" i="1"/>
  <c r="G166" i="1"/>
  <c r="G163" i="1"/>
  <c r="D160" i="1"/>
  <c r="H160" i="1" s="1"/>
  <c r="G160" i="1"/>
  <c r="G158" i="1"/>
  <c r="G155" i="1"/>
  <c r="G157" i="1"/>
  <c r="F218" i="9"/>
  <c r="B218" i="9" s="1"/>
  <c r="G148" i="1"/>
  <c r="G149" i="1"/>
  <c r="G150" i="1"/>
  <c r="G120" i="1"/>
  <c r="G121" i="1"/>
  <c r="G123" i="1"/>
  <c r="F125" i="4"/>
  <c r="G102" i="1"/>
  <c r="G108" i="1"/>
  <c r="E6" i="4"/>
  <c r="D2" i="1" s="1"/>
  <c r="F112" i="4"/>
  <c r="G78" i="1"/>
  <c r="G79" i="1"/>
  <c r="G81" i="1"/>
  <c r="F82" i="4"/>
  <c r="G46" i="1"/>
  <c r="G64" i="1"/>
  <c r="F68" i="4"/>
  <c r="G495" i="1"/>
  <c r="G501" i="1"/>
  <c r="G503" i="1"/>
  <c r="G514" i="1"/>
  <c r="G518" i="1"/>
  <c r="G520" i="1"/>
  <c r="G531" i="1"/>
  <c r="G533" i="1"/>
  <c r="G537" i="1"/>
  <c r="G541" i="1"/>
  <c r="G545" i="1"/>
  <c r="G549" i="1"/>
  <c r="G555" i="1"/>
  <c r="G559" i="1"/>
  <c r="G563" i="1"/>
  <c r="G567" i="1"/>
  <c r="G577" i="1"/>
  <c r="G583" i="1"/>
  <c r="G585" i="1"/>
  <c r="G593" i="1"/>
  <c r="G597" i="1"/>
  <c r="G601" i="1"/>
  <c r="G605" i="1"/>
  <c r="G609" i="1"/>
  <c r="G615" i="1"/>
  <c r="G617" i="1"/>
  <c r="G620" i="1"/>
  <c r="G622" i="1"/>
  <c r="G626" i="1"/>
  <c r="G644" i="1"/>
  <c r="G648" i="1"/>
  <c r="G650" i="1"/>
  <c r="G654" i="1"/>
  <c r="G656" i="1"/>
  <c r="G666" i="1"/>
  <c r="H494" i="1"/>
  <c r="G494" i="1"/>
  <c r="G496" i="1"/>
  <c r="G498" i="1"/>
  <c r="G500" i="1"/>
  <c r="G502" i="1"/>
  <c r="G504" i="1"/>
  <c r="G506" i="1"/>
  <c r="G508"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1" i="1"/>
  <c r="G623" i="1"/>
  <c r="G625" i="1"/>
  <c r="G627" i="1"/>
  <c r="G631" i="1"/>
  <c r="G637" i="1"/>
  <c r="G641" i="1"/>
  <c r="G643" i="1"/>
  <c r="G645" i="1"/>
  <c r="G647" i="1"/>
  <c r="G649" i="1"/>
  <c r="G651" i="1"/>
  <c r="G653" i="1"/>
  <c r="G655" i="1"/>
  <c r="G657" i="1"/>
  <c r="G659" i="1"/>
  <c r="G661" i="1"/>
  <c r="G663" i="1"/>
  <c r="G665" i="1"/>
  <c r="G667" i="1"/>
  <c r="G669" i="1"/>
  <c r="G671" i="1"/>
  <c r="H673" i="1"/>
  <c r="G497" i="1"/>
  <c r="G499" i="1"/>
  <c r="G505" i="1"/>
  <c r="G507" i="1"/>
  <c r="G510" i="1"/>
  <c r="G512" i="1"/>
  <c r="G516" i="1"/>
  <c r="G523" i="1"/>
  <c r="G525" i="1"/>
  <c r="G527" i="1"/>
  <c r="G529" i="1"/>
  <c r="G535" i="1"/>
  <c r="G539" i="1"/>
  <c r="G543" i="1"/>
  <c r="G547" i="1"/>
  <c r="G551" i="1"/>
  <c r="G553" i="1"/>
  <c r="G557" i="1"/>
  <c r="G561" i="1"/>
  <c r="G565" i="1"/>
  <c r="G569" i="1"/>
  <c r="G571" i="1"/>
  <c r="G573" i="1"/>
  <c r="G575" i="1"/>
  <c r="G579" i="1"/>
  <c r="G581" i="1"/>
  <c r="G589" i="1"/>
  <c r="G591" i="1"/>
  <c r="G595" i="1"/>
  <c r="G599" i="1"/>
  <c r="G603" i="1"/>
  <c r="G607" i="1"/>
  <c r="G611" i="1"/>
  <c r="G613" i="1"/>
  <c r="G624" i="1"/>
  <c r="G628" i="1"/>
  <c r="G632" i="1"/>
  <c r="G642" i="1"/>
  <c r="G646" i="1"/>
  <c r="G652" i="1"/>
  <c r="G658" i="1"/>
  <c r="G660" i="1"/>
  <c r="G662" i="1"/>
  <c r="G664" i="1"/>
  <c r="G668"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4" i="1"/>
  <c r="G1156" i="1"/>
  <c r="G1158" i="1"/>
  <c r="G1160" i="1"/>
  <c r="G1162" i="1"/>
  <c r="H1164"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H1315" i="1"/>
  <c r="G1316" i="1"/>
  <c r="F50" i="4"/>
  <c r="F215" i="4"/>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F62" i="4"/>
  <c r="F98" i="4"/>
  <c r="F134" i="4"/>
  <c r="D133" i="4"/>
  <c r="F219" i="4"/>
  <c r="F253" i="4"/>
  <c r="F463" i="4"/>
  <c r="D515" i="4"/>
  <c r="F543" i="4"/>
  <c r="F577" i="4"/>
  <c r="H1439" i="1"/>
  <c r="I1439" i="1" s="1"/>
  <c r="H1440" i="1"/>
  <c r="I1440" i="1" s="1"/>
  <c r="H1441" i="1"/>
  <c r="I1441" i="1" s="1"/>
  <c r="H1442" i="1"/>
  <c r="I1442" i="1" s="1"/>
  <c r="H1443" i="1"/>
  <c r="I1443" i="1" s="1"/>
  <c r="H1444" i="1"/>
  <c r="I1444" i="1" s="1"/>
  <c r="F8" i="4"/>
  <c r="F83" i="4"/>
  <c r="F197" i="4"/>
  <c r="D224" i="4"/>
  <c r="D151" i="4" s="1"/>
  <c r="F225" i="4"/>
  <c r="E224" i="4"/>
  <c r="D220" i="1" s="1"/>
  <c r="E408" i="4"/>
  <c r="D403" i="1" s="1"/>
  <c r="F421" i="4"/>
  <c r="F485" i="4"/>
  <c r="F643" i="4"/>
  <c r="H21" i="9"/>
  <c r="F152" i="4"/>
  <c r="F153" i="4"/>
  <c r="F164" i="4"/>
  <c r="E263" i="4"/>
  <c r="D259" i="1" s="1"/>
  <c r="H259" i="1" s="1"/>
  <c r="F300" i="4"/>
  <c r="D311" i="4"/>
  <c r="F312" i="4"/>
  <c r="F352" i="4"/>
  <c r="D363" i="4"/>
  <c r="F364" i="4"/>
  <c r="F383" i="4"/>
  <c r="E421" i="4"/>
  <c r="E459" i="4"/>
  <c r="D453" i="1" s="1"/>
  <c r="H453" i="1" s="1"/>
  <c r="D472" i="4"/>
  <c r="D420" i="4" s="1"/>
  <c r="F473" i="4"/>
  <c r="E515" i="4"/>
  <c r="D509" i="1" s="1"/>
  <c r="D593" i="4"/>
  <c r="F603" i="4"/>
  <c r="E625" i="4"/>
  <c r="E7" i="5"/>
  <c r="H289" i="9"/>
  <c r="E87" i="5"/>
  <c r="F119" i="5"/>
  <c r="G290" i="9"/>
  <c r="E290" i="9" s="1"/>
  <c r="B290" i="9" s="1"/>
  <c r="D146" i="5"/>
  <c r="F149" i="5"/>
  <c r="H307" i="9"/>
  <c r="E176" i="5"/>
  <c r="F190" i="5"/>
  <c r="F206" i="5"/>
  <c r="F238" i="5"/>
  <c r="E5" i="6"/>
  <c r="D89" i="6"/>
  <c r="G21" i="9"/>
  <c r="E21" i="9" s="1"/>
  <c r="F581" i="4"/>
  <c r="F13" i="5"/>
  <c r="D68" i="5"/>
  <c r="F79" i="5"/>
  <c r="E289" i="9"/>
  <c r="B289" i="9" s="1"/>
  <c r="F135" i="5"/>
  <c r="G307" i="9"/>
  <c r="E307" i="9" s="1"/>
  <c r="B307" i="9" s="1"/>
  <c r="F177" i="5"/>
  <c r="F180" i="5"/>
  <c r="F246" i="5"/>
  <c r="F115" i="6"/>
  <c r="D141" i="6"/>
  <c r="D42" i="8"/>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134" i="9"/>
  <c r="B138" i="9"/>
  <c r="B142" i="9"/>
  <c r="F417" i="4"/>
  <c r="F88" i="5"/>
  <c r="G315" i="9"/>
  <c r="E315" i="9" s="1"/>
  <c r="B136" i="9"/>
  <c r="B140" i="9"/>
  <c r="B283" i="9"/>
  <c r="B214" i="9"/>
  <c r="B216" i="9"/>
  <c r="B220" i="9"/>
  <c r="B222" i="9"/>
  <c r="B224" i="9"/>
  <c r="B226" i="9"/>
  <c r="B228" i="9"/>
  <c r="B230" i="9"/>
  <c r="B232" i="9"/>
  <c r="B234" i="9"/>
  <c r="B236" i="9"/>
  <c r="B238" i="9"/>
  <c r="B240" i="9"/>
  <c r="B242" i="9"/>
  <c r="B244" i="9"/>
  <c r="F277" i="9"/>
  <c r="B308" i="9"/>
  <c r="H1483" i="1" l="1"/>
  <c r="G1483" i="1"/>
  <c r="H19" i="9"/>
  <c r="E19" i="9" s="1"/>
  <c r="B19" i="9" s="1"/>
  <c r="G1235" i="1"/>
  <c r="G1222" i="1"/>
  <c r="F69" i="5"/>
  <c r="C1047" i="1"/>
  <c r="D237" i="5"/>
  <c r="C1215" i="1"/>
  <c r="F176" i="5"/>
  <c r="G1142" i="1"/>
  <c r="H1142" i="1"/>
  <c r="G1030" i="1"/>
  <c r="H1030" i="1"/>
  <c r="G1013" i="1"/>
  <c r="D7" i="5"/>
  <c r="F7" i="5" s="1"/>
  <c r="F12" i="5"/>
  <c r="H990" i="1"/>
  <c r="B192" i="9"/>
  <c r="G638" i="1"/>
  <c r="D159" i="1"/>
  <c r="F163" i="4"/>
  <c r="I16" i="3"/>
  <c r="E412" i="4"/>
  <c r="E639" i="4" s="1"/>
  <c r="D289" i="4"/>
  <c r="H17" i="3"/>
  <c r="C147" i="1"/>
  <c r="F420" i="4"/>
  <c r="C414" i="1"/>
  <c r="K1450" i="9"/>
  <c r="G313" i="9"/>
  <c r="E313" i="9" s="1"/>
  <c r="B313" i="9" s="1"/>
  <c r="I34" i="3"/>
  <c r="C1517" i="1"/>
  <c r="F141" i="6"/>
  <c r="H28" i="3"/>
  <c r="C1435" i="1"/>
  <c r="H21" i="3"/>
  <c r="C1046" i="1"/>
  <c r="B21" i="9"/>
  <c r="F89" i="6"/>
  <c r="C1383" i="1"/>
  <c r="F146" i="5"/>
  <c r="C1124" i="1"/>
  <c r="E528" i="4"/>
  <c r="D619" i="1"/>
  <c r="F593" i="4"/>
  <c r="C587" i="1"/>
  <c r="F363" i="4"/>
  <c r="D350" i="4"/>
  <c r="C358" i="1"/>
  <c r="F515" i="4"/>
  <c r="C509" i="1"/>
  <c r="F263" i="4"/>
  <c r="F133" i="4"/>
  <c r="C129" i="1"/>
  <c r="D6" i="4"/>
  <c r="G453" i="1"/>
  <c r="G259" i="1"/>
  <c r="B315" i="9"/>
  <c r="E314" i="9"/>
  <c r="I10" i="3" s="1"/>
  <c r="E166" i="9"/>
  <c r="B166" i="9" s="1"/>
  <c r="F213" i="9"/>
  <c r="B213" i="9" s="1"/>
  <c r="G312" i="9"/>
  <c r="E312" i="9" s="1"/>
  <c r="E141" i="6"/>
  <c r="G317" i="9" s="1"/>
  <c r="E317" i="9" s="1"/>
  <c r="I24" i="3"/>
  <c r="D1299" i="1"/>
  <c r="E175" i="5"/>
  <c r="D1152" i="1" s="1"/>
  <c r="I22" i="3"/>
  <c r="D1153" i="1"/>
  <c r="E68" i="5"/>
  <c r="F68" i="5" s="1"/>
  <c r="D1065" i="1"/>
  <c r="I20" i="3"/>
  <c r="D985" i="1"/>
  <c r="F472" i="4"/>
  <c r="C466" i="1"/>
  <c r="E420" i="4"/>
  <c r="D415" i="1"/>
  <c r="F311" i="4"/>
  <c r="D298" i="4"/>
  <c r="C306" i="1"/>
  <c r="F224" i="4"/>
  <c r="C220" i="1"/>
  <c r="D528" i="4"/>
  <c r="D635" i="4" s="1"/>
  <c r="E151" i="4"/>
  <c r="G1047" i="1" l="1"/>
  <c r="H1047" i="1"/>
  <c r="H23" i="3"/>
  <c r="D175" i="5"/>
  <c r="C1152" i="1" s="1"/>
  <c r="G1152" i="1" s="1"/>
  <c r="F237" i="5"/>
  <c r="C1214" i="1"/>
  <c r="H1215" i="1"/>
  <c r="G1215" i="1"/>
  <c r="H20" i="3"/>
  <c r="D6" i="5"/>
  <c r="C985" i="1"/>
  <c r="H985" i="1" s="1"/>
  <c r="H159" i="1"/>
  <c r="G159" i="1"/>
  <c r="D407" i="1"/>
  <c r="B317" i="9"/>
  <c r="E316" i="9"/>
  <c r="F635" i="4"/>
  <c r="C629" i="1"/>
  <c r="I21" i="3"/>
  <c r="D1046" i="1"/>
  <c r="H1046" i="1" s="1"/>
  <c r="H1299" i="1"/>
  <c r="G1299" i="1"/>
  <c r="H129" i="1"/>
  <c r="G129" i="1"/>
  <c r="H587" i="1"/>
  <c r="G587" i="1"/>
  <c r="G619" i="1"/>
  <c r="H619" i="1"/>
  <c r="H1383" i="1"/>
  <c r="G1383" i="1"/>
  <c r="G1517" i="1"/>
  <c r="H1517" i="1"/>
  <c r="H11" i="3"/>
  <c r="D413" i="4"/>
  <c r="D291" i="4"/>
  <c r="C285" i="1"/>
  <c r="D633" i="1"/>
  <c r="D636" i="4"/>
  <c r="F528" i="4"/>
  <c r="C522" i="1"/>
  <c r="D407" i="4"/>
  <c r="F298" i="4"/>
  <c r="C293" i="1"/>
  <c r="H415" i="1"/>
  <c r="G415" i="1"/>
  <c r="G466" i="1"/>
  <c r="H466" i="1"/>
  <c r="E6" i="5"/>
  <c r="I28" i="3"/>
  <c r="D1435" i="1"/>
  <c r="H9" i="3" s="1"/>
  <c r="F350" i="4"/>
  <c r="D408" i="4"/>
  <c r="C345" i="1"/>
  <c r="G1124" i="1"/>
  <c r="H1124" i="1"/>
  <c r="E289" i="4"/>
  <c r="I17" i="3"/>
  <c r="D147" i="1"/>
  <c r="H147" i="1" s="1"/>
  <c r="G220" i="1"/>
  <c r="H220" i="1"/>
  <c r="G306" i="1"/>
  <c r="H306" i="1"/>
  <c r="E635" i="4"/>
  <c r="D629" i="1" s="1"/>
  <c r="D414" i="1"/>
  <c r="H1065" i="1"/>
  <c r="G1065" i="1"/>
  <c r="H1153" i="1"/>
  <c r="G1153" i="1"/>
  <c r="B312" i="9"/>
  <c r="E311" i="9"/>
  <c r="D290" i="4"/>
  <c r="D412" i="4"/>
  <c r="F6" i="4"/>
  <c r="H16" i="3"/>
  <c r="C2" i="1"/>
  <c r="H509" i="1"/>
  <c r="G509" i="1"/>
  <c r="H1152" i="1"/>
  <c r="G358" i="1"/>
  <c r="H358" i="1"/>
  <c r="E636" i="4"/>
  <c r="D630" i="1" s="1"/>
  <c r="D522" i="1"/>
  <c r="H1435" i="1"/>
  <c r="G1435" i="1"/>
  <c r="H414" i="1"/>
  <c r="G414" i="1"/>
  <c r="F151" i="4"/>
  <c r="G1046" i="1" l="1"/>
  <c r="G278" i="9"/>
  <c r="F175" i="5"/>
  <c r="H1214" i="1"/>
  <c r="G1214" i="1"/>
  <c r="F6" i="5"/>
  <c r="C984" i="1"/>
  <c r="G985" i="1"/>
  <c r="K3" i="9"/>
  <c r="I9" i="3"/>
  <c r="D639" i="4"/>
  <c r="F412" i="4"/>
  <c r="D414" i="4"/>
  <c r="C407" i="1"/>
  <c r="G2" i="1"/>
  <c r="H2" i="1"/>
  <c r="C286" i="1"/>
  <c r="E291" i="4"/>
  <c r="D287" i="1" s="1"/>
  <c r="E413" i="4"/>
  <c r="D285" i="1"/>
  <c r="G285" i="1" s="1"/>
  <c r="E290" i="4"/>
  <c r="F290" i="4" s="1"/>
  <c r="F408" i="4"/>
  <c r="C403" i="1"/>
  <c r="H278" i="9"/>
  <c r="D984" i="1"/>
  <c r="G984" i="1" s="1"/>
  <c r="H522" i="1"/>
  <c r="G522" i="1"/>
  <c r="F636" i="4"/>
  <c r="C630" i="1"/>
  <c r="F289" i="4"/>
  <c r="D640" i="4"/>
  <c r="D415" i="4"/>
  <c r="F413" i="4"/>
  <c r="C408" i="1"/>
  <c r="G147" i="1"/>
  <c r="N3" i="9"/>
  <c r="I11" i="3"/>
  <c r="G284" i="9"/>
  <c r="E284" i="9" s="1"/>
  <c r="B284" i="9" s="1"/>
  <c r="H629" i="1"/>
  <c r="G629" i="1"/>
  <c r="H345" i="1"/>
  <c r="G345" i="1"/>
  <c r="H293" i="1"/>
  <c r="G293" i="1"/>
  <c r="F407" i="4"/>
  <c r="C402" i="1"/>
  <c r="F291" i="4"/>
  <c r="C287" i="1"/>
  <c r="H8" i="3"/>
  <c r="E278" i="9"/>
  <c r="H984" i="1" l="1"/>
  <c r="H285" i="1"/>
  <c r="M3" i="9"/>
  <c r="B278" i="9"/>
  <c r="E277" i="9"/>
  <c r="I8" i="3" s="1"/>
  <c r="H287" i="1"/>
  <c r="G287" i="1"/>
  <c r="H402" i="1"/>
  <c r="G402" i="1"/>
  <c r="F415" i="4"/>
  <c r="C410" i="1"/>
  <c r="G407" i="1"/>
  <c r="H407" i="1"/>
  <c r="D642" i="4"/>
  <c r="C634" i="1"/>
  <c r="H630" i="1"/>
  <c r="G630" i="1"/>
  <c r="H403" i="1"/>
  <c r="G403" i="1"/>
  <c r="D286" i="1"/>
  <c r="G286" i="1" s="1"/>
  <c r="E640" i="4"/>
  <c r="E415" i="4"/>
  <c r="D410" i="1" s="1"/>
  <c r="D408" i="1"/>
  <c r="H408" i="1" s="1"/>
  <c r="E414" i="4"/>
  <c r="D409" i="1" s="1"/>
  <c r="C409" i="1"/>
  <c r="D641" i="4"/>
  <c r="F639" i="4"/>
  <c r="C633" i="1"/>
  <c r="H286" i="1" l="1"/>
  <c r="F414" i="4"/>
  <c r="E642" i="4"/>
  <c r="D634" i="1"/>
  <c r="G634" i="1" s="1"/>
  <c r="E641" i="4"/>
  <c r="F641" i="4" s="1"/>
  <c r="F640" i="4"/>
  <c r="G410" i="1"/>
  <c r="H410" i="1"/>
  <c r="G408" i="1"/>
  <c r="H409" i="1"/>
  <c r="G409" i="1"/>
  <c r="H633" i="1"/>
  <c r="G633" i="1"/>
  <c r="D645" i="4"/>
  <c r="C635" i="1"/>
  <c r="H634" i="1"/>
  <c r="D646" i="4"/>
  <c r="F642" i="4"/>
  <c r="C636" i="1"/>
  <c r="F646" i="4" l="1"/>
  <c r="H19" i="3"/>
  <c r="C640" i="1"/>
  <c r="H18" i="3"/>
  <c r="C639" i="1"/>
  <c r="E645" i="4"/>
  <c r="F645" i="4" s="1"/>
  <c r="D635" i="1"/>
  <c r="G635" i="1" s="1"/>
  <c r="E646" i="4"/>
  <c r="D636" i="1"/>
  <c r="H636" i="1" s="1"/>
  <c r="H635" i="1" l="1"/>
  <c r="G636" i="1"/>
  <c r="I19" i="3"/>
  <c r="D640" i="1"/>
  <c r="G640" i="1" s="1"/>
  <c r="I18" i="3"/>
  <c r="D639" i="1"/>
  <c r="H7" i="3" s="1"/>
  <c r="G276" i="9"/>
  <c r="E276" i="9" s="1"/>
  <c r="B276" i="9" s="1"/>
  <c r="H640" i="1"/>
  <c r="J3" i="9" l="1"/>
  <c r="G639" i="1"/>
  <c r="H639" i="1"/>
  <c r="G274" i="9" l="1"/>
  <c r="L272" i="9"/>
  <c r="H274" i="9"/>
  <c r="M272" i="9"/>
  <c r="H18" i="9"/>
  <c r="G17" i="9"/>
  <c r="L16" i="9"/>
  <c r="H15" i="9"/>
  <c r="G18" i="9"/>
  <c r="E18" i="9" s="1"/>
  <c r="B18" i="9" s="1"/>
  <c r="I17" i="9"/>
  <c r="G16" i="9"/>
  <c r="M15" i="9"/>
  <c r="J17" i="9"/>
  <c r="J7" i="9"/>
  <c r="K10" i="9"/>
  <c r="I12" i="9"/>
  <c r="I13" i="9"/>
  <c r="K11" i="9"/>
  <c r="J10" i="9"/>
  <c r="E10" i="9" s="1"/>
  <c r="B10" i="9" s="1"/>
  <c r="I9" i="9"/>
  <c r="K7" i="9"/>
  <c r="J6" i="9"/>
  <c r="I5" i="9"/>
  <c r="J5" i="9"/>
  <c r="K8" i="9"/>
  <c r="J13" i="9"/>
  <c r="L15" i="9"/>
  <c r="M16" i="9"/>
  <c r="K6" i="9"/>
  <c r="I8" i="9"/>
  <c r="J11" i="9"/>
  <c r="K13" i="9"/>
  <c r="J12" i="9"/>
  <c r="I11" i="9"/>
  <c r="K9" i="9"/>
  <c r="J8" i="9"/>
  <c r="I7" i="9"/>
  <c r="K5" i="9"/>
  <c r="I6" i="9"/>
  <c r="J9" i="9"/>
  <c r="K12" i="9"/>
  <c r="G15" i="9"/>
  <c r="E15" i="9" s="1"/>
  <c r="H16" i="9"/>
  <c r="H17" i="9"/>
  <c r="E11" i="9" l="1"/>
  <c r="B11" i="9" s="1"/>
  <c r="E12" i="9"/>
  <c r="B12" i="9" s="1"/>
  <c r="E8" i="9"/>
  <c r="B8" i="9" s="1"/>
  <c r="E17" i="9"/>
  <c r="B17" i="9" s="1"/>
  <c r="F272" i="9"/>
  <c r="E9" i="9"/>
  <c r="B9" i="9" s="1"/>
  <c r="E6" i="9"/>
  <c r="B6" i="9" s="1"/>
  <c r="E7" i="9"/>
  <c r="B7" i="9" s="1"/>
  <c r="F15" i="9"/>
  <c r="E5" i="9"/>
  <c r="E13" i="9"/>
  <c r="B13" i="9" s="1"/>
  <c r="E16" i="9"/>
  <c r="F16" i="9"/>
  <c r="E274" i="9"/>
  <c r="B274" i="9" l="1"/>
  <c r="E20" i="9"/>
  <c r="I7" i="3" s="1"/>
  <c r="B16" i="9"/>
  <c r="B5" i="9"/>
  <c r="E4" i="9"/>
  <c r="E14" i="9"/>
  <c r="F14" i="9"/>
  <c r="B272" i="9"/>
  <c r="F20"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<sst xmlns="http://schemas.openxmlformats.org/spreadsheetml/2006/main" count="4360" uniqueCount="3421">
  <si>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</si>
  <si>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</si>
  <si>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</si>
  <si>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</si>
  <si>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</si>
  <si>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</si>
  <si>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</si>
  <si>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</si>
  <si>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</si>
  <si>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</si>
  <si>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</si>
  <si>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</si>
  <si>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</si>
  <si>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</si>
  <si>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</si>
  <si>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</si>
  <si>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</si>
  <si>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</si>
  <si>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</si>
  <si>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</si>
  <si>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</si>
  <si>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</si>
  <si>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</si>
  <si>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</si>
  <si>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</si>
  <si>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</si>
  <si>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</si>
  <si>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</si>
  <si>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</si>
  <si>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</si>
  <si>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</si>
  <si>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DELNICE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</si>
  <si>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</si>
  <si>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</si>
  <si>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</si>
  <si>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</si>
  <si>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</si>
  <si>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</si>
  <si>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</si>
  <si>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</si>
  <si>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</si>
  <si>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</si>
  <si>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</si>
  <si>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</si>
  <si>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</si>
  <si>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</si>
  <si>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</si>
  <si>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</si>
  <si>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</si>
  <si>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17136 - SREDNJA ŠKOLA DELNICE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</si>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</sst>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452403.18999999994</v>
      </c>
      <c r="D2" s="6">
        <f>'PR-RAS'!E6</f>
        <v>533674.92000000004</v>
      </c>
      <c r="E2" s="6">
        <v>0</v>
      </c>
      <c r="F2" s="6">
        <v>0</v>
      </c>
      <c r="G2" s="7">
        <f t="shared" ref="G2:G264" si="0">(B2/1000)*(C2*1+D2*2)</f>
        <v>1519.7530300000001</v>
      </c>
      <c r="H2" s="7">
        <f t="shared" ref="H2:H264" si="1">ABS(C2-ROUND(C2,0))+ABS(D2-ROUND(D2,0))</f>
        <v>0.26999999990221113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376857.88</v>
      </c>
      <c r="D46" s="1">
        <f>'PR-RAS'!E50</f>
        <v>467222.45</v>
      </c>
      <c r="E46" s="1">
        <v>0</v>
      </c>
      <c r="F46" s="1">
        <v>0</v>
      </c>
      <c r="G46" s="2">
        <f t="shared" si="0"/>
        <v>59008.625099999997</v>
      </c>
      <c r="H46" s="2">
        <f t="shared" si="1"/>
        <v>0.57000000000698492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376857.88</v>
      </c>
      <c r="D64" s="1">
        <f>'PR-RAS'!E68</f>
        <v>467222.45</v>
      </c>
      <c r="E64" s="1">
        <v>0</v>
      </c>
      <c r="F64" s="1">
        <v>0</v>
      </c>
      <c r="G64" s="2">
        <f t="shared" si="0"/>
        <v>82612.075140000001</v>
      </c>
      <c r="H64" s="2">
        <f t="shared" si="1"/>
        <v>0.57000000000698492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376857.88</v>
      </c>
      <c r="D65" s="1">
        <f>'PR-RAS'!E69</f>
        <v>467222.45</v>
      </c>
      <c r="E65" s="1">
        <v>0</v>
      </c>
      <c r="F65" s="1">
        <v>0</v>
      </c>
      <c r="G65" s="2">
        <f t="shared" si="0"/>
        <v>83923.377919999999</v>
      </c>
      <c r="H65" s="2">
        <f t="shared" si="1"/>
        <v>0.57000000000698492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1.75</v>
      </c>
      <c r="D78" s="1">
        <f>'PR-RAS'!E82</f>
        <v>2.06</v>
      </c>
      <c r="E78" s="1">
        <v>0</v>
      </c>
      <c r="F78" s="1">
        <v>0</v>
      </c>
      <c r="G78" s="2">
        <f t="shared" si="0"/>
        <v>0.45199</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1.75</v>
      </c>
      <c r="D79" s="1">
        <f>'PR-RAS'!E83</f>
        <v>2.06</v>
      </c>
      <c r="E79" s="1">
        <v>0</v>
      </c>
      <c r="F79" s="1">
        <v>0</v>
      </c>
      <c r="G79" s="2">
        <f t="shared" si="0"/>
        <v>0.45785999999999999</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1.75</v>
      </c>
      <c r="D81" s="1">
        <f>'PR-RAS'!E85</f>
        <v>2.06</v>
      </c>
      <c r="E81" s="1">
        <v>0</v>
      </c>
      <c r="F81" s="1">
        <v>0</v>
      </c>
      <c r="G81" s="2">
        <f t="shared" si="0"/>
        <v>0.46960000000000002</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2638.91</v>
      </c>
      <c r="D102" s="1">
        <f>'PR-RAS'!E106</f>
        <v>565.55999999999995</v>
      </c>
      <c r="E102" s="1">
        <v>0</v>
      </c>
      <c r="F102" s="1">
        <v>0</v>
      </c>
      <c r="G102" s="2">
        <f t="shared" si="0"/>
        <v>380.77303000000001</v>
      </c>
      <c r="H102" s="2">
        <f t="shared" si="1"/>
        <v>0.53000000000020009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2638.91</v>
      </c>
      <c r="D108" s="1">
        <f>'PR-RAS'!E112</f>
        <v>565.55999999999995</v>
      </c>
      <c r="E108" s="1">
        <v>0</v>
      </c>
      <c r="F108" s="1">
        <v>0</v>
      </c>
      <c r="G108" s="2">
        <f t="shared" si="0"/>
        <v>403.39320999999995</v>
      </c>
      <c r="H108" s="2">
        <f t="shared" si="1"/>
        <v>0.53000000000020009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2638.91</v>
      </c>
      <c r="D113" s="1">
        <f>'PR-RAS'!E117</f>
        <v>565.55999999999995</v>
      </c>
      <c r="E113" s="1">
        <v>0</v>
      </c>
      <c r="F113" s="1">
        <v>0</v>
      </c>
      <c r="G113" s="2">
        <f t="shared" si="0"/>
        <v>422.24336</v>
      </c>
      <c r="H113" s="2">
        <f t="shared" si="1"/>
        <v>0.53000000000020009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7894.91</v>
      </c>
      <c r="D120" s="1">
        <f>'PR-RAS'!E124</f>
        <v>5424.06</v>
      </c>
      <c r="E120" s="1">
        <v>0</v>
      </c>
      <c r="F120" s="1">
        <v>0</v>
      </c>
      <c r="G120" s="2">
        <f t="shared" si="0"/>
        <v>2230.4205699999998</v>
      </c>
      <c r="H120" s="2">
        <f t="shared" si="1"/>
        <v>0.1500000000005457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5545.26</v>
      </c>
      <c r="D121" s="1">
        <f>'PR-RAS'!E125</f>
        <v>5424.06</v>
      </c>
      <c r="E121" s="1">
        <v>0</v>
      </c>
      <c r="F121" s="1">
        <v>0</v>
      </c>
      <c r="G121" s="2">
        <f t="shared" si="0"/>
        <v>1967.2056</v>
      </c>
      <c r="H121" s="2">
        <f t="shared" si="1"/>
        <v>0.32000000000061846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5545.26</v>
      </c>
      <c r="D123" s="1">
        <f>'PR-RAS'!E127</f>
        <v>5424.06</v>
      </c>
      <c r="E123" s="1">
        <v>0</v>
      </c>
      <c r="F123" s="1">
        <v>0</v>
      </c>
      <c r="G123" s="2">
        <f t="shared" si="0"/>
        <v>1999.9923600000002</v>
      </c>
      <c r="H123" s="2">
        <f t="shared" si="1"/>
        <v>0.32000000000061846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2349.65</v>
      </c>
      <c r="D124" s="1">
        <f>'PR-RAS'!E128</f>
        <v>0</v>
      </c>
      <c r="E124" s="1">
        <v>0</v>
      </c>
      <c r="F124" s="1">
        <v>0</v>
      </c>
      <c r="G124" s="2">
        <f t="shared" si="0"/>
        <v>289.00695000000002</v>
      </c>
      <c r="H124" s="2">
        <f t="shared" si="1"/>
        <v>0.34999999999990905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2349.65</v>
      </c>
      <c r="D125" s="1">
        <f>'PR-RAS'!E129</f>
        <v>0</v>
      </c>
      <c r="E125" s="1">
        <v>0</v>
      </c>
      <c r="F125" s="1">
        <v>0</v>
      </c>
      <c r="G125" s="2">
        <f t="shared" si="0"/>
        <v>291.35660000000001</v>
      </c>
      <c r="H125" s="2">
        <f t="shared" si="1"/>
        <v>0.34999999999990905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65009.74</v>
      </c>
      <c r="D129" s="1">
        <f>'PR-RAS'!E133</f>
        <v>60460.79</v>
      </c>
      <c r="E129" s="1">
        <v>0</v>
      </c>
      <c r="F129" s="1">
        <v>0</v>
      </c>
      <c r="G129" s="2">
        <f t="shared" si="0"/>
        <v>23799.20896</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65009.74</v>
      </c>
      <c r="D130" s="1">
        <f>'PR-RAS'!E134</f>
        <v>60460.79</v>
      </c>
      <c r="E130" s="1">
        <v>0</v>
      </c>
      <c r="F130" s="1">
        <v>0</v>
      </c>
      <c r="G130" s="2">
        <f t="shared" si="0"/>
        <v>23985.140280000003</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60589.74</v>
      </c>
      <c r="D131" s="1">
        <f>'PR-RAS'!E135</f>
        <v>60460.79</v>
      </c>
      <c r="E131" s="1">
        <v>0</v>
      </c>
      <c r="F131" s="1">
        <v>0</v>
      </c>
      <c r="G131" s="2">
        <f t="shared" si="0"/>
        <v>23596.471600000001</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4420</v>
      </c>
      <c r="D132" s="1">
        <f>'PR-RAS'!E136</f>
        <v>0</v>
      </c>
      <c r="E132" s="1">
        <v>0</v>
      </c>
      <c r="F132" s="1">
        <v>0</v>
      </c>
      <c r="G132" s="2">
        <f t="shared" si="0"/>
        <v>579.02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441241.35</v>
      </c>
      <c r="D147" s="1">
        <f>'PR-RAS'!E151</f>
        <v>532901.72</v>
      </c>
      <c r="E147" s="1">
        <v>0</v>
      </c>
      <c r="F147" s="1">
        <v>0</v>
      </c>
      <c r="G147" s="2">
        <f t="shared" si="0"/>
        <v>220028.53933999999</v>
      </c>
      <c r="H147" s="2">
        <f t="shared" si="1"/>
        <v>0.63000000000465661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378040.97</v>
      </c>
      <c r="D148" s="1">
        <f>'PR-RAS'!E152</f>
        <v>468075.29</v>
      </c>
      <c r="E148" s="1">
        <v>0</v>
      </c>
      <c r="F148" s="1">
        <v>0</v>
      </c>
      <c r="G148" s="2">
        <f t="shared" si="0"/>
        <v>193186.15784999996</v>
      </c>
      <c r="H148" s="2">
        <f t="shared" si="1"/>
        <v>0.32000000000698492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313159.49</v>
      </c>
      <c r="D149" s="1">
        <f>'PR-RAS'!E153</f>
        <v>389140.91</v>
      </c>
      <c r="E149" s="1">
        <v>0</v>
      </c>
      <c r="F149" s="1">
        <v>0</v>
      </c>
      <c r="G149" s="2">
        <f t="shared" si="0"/>
        <v>161533.31388</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313159.49</v>
      </c>
      <c r="D150" s="1">
        <f>'PR-RAS'!E154</f>
        <v>389140.91</v>
      </c>
      <c r="E150" s="1">
        <v>0</v>
      </c>
      <c r="F150" s="1">
        <v>0</v>
      </c>
      <c r="G150" s="2">
        <f t="shared" si="0"/>
        <v>162624.75519</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14806.36</v>
      </c>
      <c r="D154" s="1">
        <f>'PR-RAS'!E158</f>
        <v>16798.560000000001</v>
      </c>
      <c r="E154" s="1">
        <v>0</v>
      </c>
      <c r="F154" s="1">
        <v>0</v>
      </c>
      <c r="G154" s="2">
        <f t="shared" si="0"/>
        <v>7405.7324400000007</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50075.12</v>
      </c>
      <c r="D155" s="1">
        <f>'PR-RAS'!E159</f>
        <v>62135.82</v>
      </c>
      <c r="E155" s="1">
        <v>0</v>
      </c>
      <c r="F155" s="1">
        <v>0</v>
      </c>
      <c r="G155" s="2">
        <f t="shared" si="0"/>
        <v>26849.401040000001</v>
      </c>
      <c r="H155" s="2">
        <f t="shared" si="1"/>
        <v>0.30000000000291038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50064.5</v>
      </c>
      <c r="D157" s="1">
        <f>'PR-RAS'!E161</f>
        <v>62119.06</v>
      </c>
      <c r="E157" s="1">
        <v>0</v>
      </c>
      <c r="F157" s="1">
        <v>0</v>
      </c>
      <c r="G157" s="2">
        <f t="shared" si="0"/>
        <v>27191.208719999999</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10.62</v>
      </c>
      <c r="D158" s="1">
        <f>'PR-RAS'!E162</f>
        <v>16.760000000000002</v>
      </c>
      <c r="E158" s="1">
        <v>0</v>
      </c>
      <c r="F158" s="1">
        <v>0</v>
      </c>
      <c r="G158" s="2">
        <f t="shared" si="0"/>
        <v>6.9299800000000005</v>
      </c>
      <c r="H158" s="2">
        <f t="shared" si="1"/>
        <v>0.61999999999999922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62526.2</v>
      </c>
      <c r="D159" s="1">
        <f>'PR-RAS'!E163</f>
        <v>63861.86</v>
      </c>
      <c r="E159" s="1">
        <v>0</v>
      </c>
      <c r="F159" s="1">
        <v>0</v>
      </c>
      <c r="G159" s="2">
        <f t="shared" si="0"/>
        <v>30059.487359999999</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18611.27</v>
      </c>
      <c r="D160" s="1">
        <f>'PR-RAS'!E164</f>
        <v>22216.89</v>
      </c>
      <c r="E160" s="1">
        <v>0</v>
      </c>
      <c r="F160" s="1">
        <v>0</v>
      </c>
      <c r="G160" s="2">
        <f t="shared" si="0"/>
        <v>10024.16295</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4098.66</v>
      </c>
      <c r="D161" s="1">
        <f>'PR-RAS'!E165</f>
        <v>3802.37</v>
      </c>
      <c r="E161" s="1">
        <v>0</v>
      </c>
      <c r="F161" s="1">
        <v>0</v>
      </c>
      <c r="G161" s="2">
        <f t="shared" si="0"/>
        <v>1872.5439999999999</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13581.2</v>
      </c>
      <c r="D162" s="1">
        <f>'PR-RAS'!E166</f>
        <v>17554.189999999999</v>
      </c>
      <c r="E162" s="1">
        <v>0</v>
      </c>
      <c r="F162" s="1">
        <v>0</v>
      </c>
      <c r="G162" s="2">
        <f t="shared" si="0"/>
        <v>7839.0223800000003</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931.41</v>
      </c>
      <c r="D163" s="1">
        <f>'PR-RAS'!E167</f>
        <v>860.33</v>
      </c>
      <c r="E163" s="1">
        <v>0</v>
      </c>
      <c r="F163" s="1">
        <v>0</v>
      </c>
      <c r="G163" s="2">
        <f t="shared" si="0"/>
        <v>429.63534000000004</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29388.959999999995</v>
      </c>
      <c r="D165" s="1">
        <f>'PR-RAS'!E169</f>
        <v>26950.11</v>
      </c>
      <c r="E165" s="1">
        <v>0</v>
      </c>
      <c r="F165" s="1">
        <v>0</v>
      </c>
      <c r="G165" s="2">
        <f t="shared" si="0"/>
        <v>13659.425519999999</v>
      </c>
      <c r="H165" s="2">
        <f t="shared" si="1"/>
        <v>0.15000000000509317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2606.96</v>
      </c>
      <c r="D166" s="1">
        <f>'PR-RAS'!E170</f>
        <v>3567.02</v>
      </c>
      <c r="E166" s="1">
        <v>0</v>
      </c>
      <c r="F166" s="1">
        <v>0</v>
      </c>
      <c r="G166" s="2">
        <f t="shared" si="0"/>
        <v>1607.2650000000001</v>
      </c>
      <c r="H166" s="2">
        <f t="shared" si="1"/>
        <v>5.999999999994543E-2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496.91</v>
      </c>
      <c r="D167" s="1">
        <f>'PR-RAS'!E171</f>
        <v>381.34</v>
      </c>
      <c r="E167" s="1">
        <v>0</v>
      </c>
      <c r="F167" s="1">
        <v>0</v>
      </c>
      <c r="G167" s="2">
        <f t="shared" si="0"/>
        <v>209.09193999999999</v>
      </c>
      <c r="H167" s="2">
        <f t="shared" si="1"/>
        <v>0.42999999999994998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25266.12</v>
      </c>
      <c r="D168" s="1">
        <f>'PR-RAS'!E172</f>
        <v>22445.84</v>
      </c>
      <c r="E168" s="1">
        <v>0</v>
      </c>
      <c r="F168" s="1">
        <v>0</v>
      </c>
      <c r="G168" s="2">
        <f t="shared" si="0"/>
        <v>11716.352600000002</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273.52999999999997</v>
      </c>
      <c r="D169" s="1">
        <f>'PR-RAS'!E173</f>
        <v>555.91</v>
      </c>
      <c r="E169" s="1">
        <v>0</v>
      </c>
      <c r="F169" s="1">
        <v>0</v>
      </c>
      <c r="G169" s="2">
        <f t="shared" si="0"/>
        <v>232.7388</v>
      </c>
      <c r="H169" s="2">
        <f t="shared" si="1"/>
        <v>0.56000000000005912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745.44</v>
      </c>
      <c r="D170" s="1">
        <f>'PR-RAS'!E174</f>
        <v>0</v>
      </c>
      <c r="E170" s="1">
        <v>0</v>
      </c>
      <c r="F170" s="1">
        <v>0</v>
      </c>
      <c r="G170" s="2">
        <f t="shared" si="0"/>
        <v>125.97936000000001</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12928.22</v>
      </c>
      <c r="D173" s="1">
        <f>'PR-RAS'!E177</f>
        <v>13032.49</v>
      </c>
      <c r="E173" s="1">
        <v>0</v>
      </c>
      <c r="F173" s="1">
        <v>0</v>
      </c>
      <c r="G173" s="2">
        <f t="shared" si="0"/>
        <v>6706.8303999999989</v>
      </c>
      <c r="H173" s="2">
        <f t="shared" si="1"/>
        <v>0.70999999999912689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1879.78</v>
      </c>
      <c r="D174" s="1">
        <f>'PR-RAS'!E178</f>
        <v>1826.61</v>
      </c>
      <c r="E174" s="1">
        <v>0</v>
      </c>
      <c r="F174" s="1">
        <v>0</v>
      </c>
      <c r="G174" s="2">
        <f t="shared" si="0"/>
        <v>957.20899999999995</v>
      </c>
      <c r="H174" s="2">
        <f t="shared" si="1"/>
        <v>0.61000000000012733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5181.5200000000004</v>
      </c>
      <c r="D175" s="1">
        <f>'PR-RAS'!E179</f>
        <v>1680</v>
      </c>
      <c r="E175" s="1">
        <v>0</v>
      </c>
      <c r="F175" s="1">
        <v>0</v>
      </c>
      <c r="G175" s="2">
        <f t="shared" si="0"/>
        <v>1486.2244800000001</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3866.69</v>
      </c>
      <c r="D177" s="1">
        <f>'PR-RAS'!E181</f>
        <v>3659.77</v>
      </c>
      <c r="E177" s="1">
        <v>0</v>
      </c>
      <c r="F177" s="1">
        <v>0</v>
      </c>
      <c r="G177" s="2">
        <f t="shared" si="0"/>
        <v>1968.7764799999998</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798.25</v>
      </c>
      <c r="D178" s="1">
        <f>'PR-RAS'!E182</f>
        <v>798.25</v>
      </c>
      <c r="E178" s="1">
        <v>0</v>
      </c>
      <c r="F178" s="1">
        <v>0</v>
      </c>
      <c r="G178" s="2">
        <f t="shared" si="0"/>
        <v>423.87074999999999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609.38</v>
      </c>
      <c r="E180" s="1">
        <v>0</v>
      </c>
      <c r="F180" s="1">
        <v>0</v>
      </c>
      <c r="G180" s="2">
        <f t="shared" si="0"/>
        <v>218.15804</v>
      </c>
      <c r="H180" s="2">
        <f t="shared" si="1"/>
        <v>0.37999999999999545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753.22</v>
      </c>
      <c r="D181" s="1">
        <f>'PR-RAS'!E185</f>
        <v>1598.2</v>
      </c>
      <c r="E181" s="1">
        <v>0</v>
      </c>
      <c r="F181" s="1">
        <v>0</v>
      </c>
      <c r="G181" s="2">
        <f t="shared" si="0"/>
        <v>710.9316</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448.76</v>
      </c>
      <c r="D182" s="1">
        <f>'PR-RAS'!E186</f>
        <v>2860.28</v>
      </c>
      <c r="E182" s="1">
        <v>0</v>
      </c>
      <c r="F182" s="1">
        <v>0</v>
      </c>
      <c r="G182" s="2">
        <f t="shared" si="0"/>
        <v>1116.6469200000001</v>
      </c>
      <c r="H182" s="2">
        <f t="shared" si="1"/>
        <v>0.52000000000020918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1597.75</v>
      </c>
      <c r="D184" s="1">
        <f>'PR-RAS'!E188</f>
        <v>1662.37</v>
      </c>
      <c r="E184" s="1">
        <v>0</v>
      </c>
      <c r="F184" s="1">
        <v>0</v>
      </c>
      <c r="G184" s="2">
        <f t="shared" si="0"/>
        <v>900.81566999999995</v>
      </c>
      <c r="H184" s="2">
        <f t="shared" si="1"/>
        <v>0.61999999999989086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214.36</v>
      </c>
      <c r="D187" s="1">
        <f>'PR-RAS'!E191</f>
        <v>144.54</v>
      </c>
      <c r="E187" s="1">
        <v>0</v>
      </c>
      <c r="F187" s="1">
        <v>0</v>
      </c>
      <c r="G187" s="2">
        <f t="shared" si="0"/>
        <v>93.639839999999992</v>
      </c>
      <c r="H187" s="2">
        <f t="shared" si="1"/>
        <v>0.8200000000000216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910.7</v>
      </c>
      <c r="D189" s="1">
        <f>'PR-RAS'!E193</f>
        <v>1079.55</v>
      </c>
      <c r="E189" s="1">
        <v>0</v>
      </c>
      <c r="F189" s="1">
        <v>0</v>
      </c>
      <c r="G189" s="2">
        <f t="shared" si="0"/>
        <v>577.12240000000008</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331.81</v>
      </c>
      <c r="D190" s="1">
        <f>'PR-RAS'!E194</f>
        <v>373.28</v>
      </c>
      <c r="E190" s="1">
        <v>0</v>
      </c>
      <c r="F190" s="1">
        <v>0</v>
      </c>
      <c r="G190" s="2">
        <f t="shared" si="0"/>
        <v>203.81192999999999</v>
      </c>
      <c r="H190" s="2">
        <f t="shared" si="1"/>
        <v>0.46999999999997044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140.88</v>
      </c>
      <c r="D191" s="1">
        <f>'PR-RAS'!E195</f>
        <v>65</v>
      </c>
      <c r="E191" s="1">
        <v>0</v>
      </c>
      <c r="F191" s="1">
        <v>0</v>
      </c>
      <c r="G191" s="2">
        <f t="shared" si="0"/>
        <v>51.467199999999998</v>
      </c>
      <c r="H191" s="2">
        <f t="shared" si="1"/>
        <v>0.12000000000000455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432.79999999999995</v>
      </c>
      <c r="D192" s="1">
        <f>'PR-RAS'!E196</f>
        <v>703.57</v>
      </c>
      <c r="E192" s="1">
        <v>0</v>
      </c>
      <c r="F192" s="1">
        <v>0</v>
      </c>
      <c r="G192" s="2">
        <f t="shared" si="0"/>
        <v>351.42854</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432.79999999999995</v>
      </c>
      <c r="D206" s="1">
        <f>'PR-RAS'!E210</f>
        <v>703.57</v>
      </c>
      <c r="E206" s="1">
        <v>0</v>
      </c>
      <c r="F206" s="1">
        <v>0</v>
      </c>
      <c r="G206" s="2">
        <f t="shared" si="0"/>
        <v>377.18770000000001</v>
      </c>
      <c r="H206" s="2">
        <f t="shared" si="1"/>
        <v>0.62999999999999545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159.85</v>
      </c>
      <c r="D207" s="1">
        <f>'PR-RAS'!E211</f>
        <v>165.74</v>
      </c>
      <c r="E207" s="1">
        <v>0</v>
      </c>
      <c r="F207" s="1">
        <v>0</v>
      </c>
      <c r="G207" s="2">
        <f t="shared" si="0"/>
        <v>101.21398000000001</v>
      </c>
      <c r="H207" s="2">
        <f t="shared" si="1"/>
        <v>0.40999999999999659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272.95</v>
      </c>
      <c r="D209" s="1">
        <f>'PR-RAS'!E213</f>
        <v>537.83000000000004</v>
      </c>
      <c r="E209" s="1">
        <v>0</v>
      </c>
      <c r="F209" s="1">
        <v>0</v>
      </c>
      <c r="G209" s="2">
        <f t="shared" si="0"/>
        <v>280.51087999999999</v>
      </c>
      <c r="H209" s="2">
        <f t="shared" si="1"/>
        <v>0.21999999999997044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241.38</v>
      </c>
      <c r="D259" s="1">
        <f>'PR-RAS'!E263</f>
        <v>261</v>
      </c>
      <c r="E259" s="1">
        <v>0</v>
      </c>
      <c r="F259" s="1">
        <v>0</v>
      </c>
      <c r="G259" s="2">
        <f t="shared" si="0"/>
        <v>196.95204000000001</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241.38</v>
      </c>
      <c r="D260" s="1">
        <f>'PR-RAS'!E264</f>
        <v>261</v>
      </c>
      <c r="E260" s="1">
        <v>0</v>
      </c>
      <c r="F260" s="1">
        <v>0</v>
      </c>
      <c r="G260" s="2">
        <f t="shared" si="0"/>
        <v>197.71541999999999</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241.38</v>
      </c>
      <c r="D262" s="1">
        <f>'PR-RAS'!E266</f>
        <v>261</v>
      </c>
      <c r="E262" s="1">
        <v>0</v>
      </c>
      <c r="F262" s="1">
        <v>0</v>
      </c>
      <c r="G262" s="2">
        <f t="shared" si="0"/>
        <v>199.24218000000002</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441241.35</v>
      </c>
      <c r="D285" s="1">
        <f>'PR-RAS'!E289</f>
        <v>532901.72</v>
      </c>
      <c r="E285" s="1">
        <v>0</v>
      </c>
      <c r="F285" s="1">
        <v>0</v>
      </c>
      <c r="G285" s="2">
        <f t="shared" si="8"/>
        <v>428000.72035999998</v>
      </c>
      <c r="H285" s="2">
        <f t="shared" si="9"/>
        <v>0.63000000000465661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11161.839999999967</v>
      </c>
      <c r="D286" s="1">
        <f>'PR-RAS'!E290</f>
        <v>773.20000000006985</v>
      </c>
      <c r="E286" s="1">
        <v>0</v>
      </c>
      <c r="F286" s="1">
        <v>0</v>
      </c>
      <c r="G286" s="2">
        <f t="shared" si="8"/>
        <v>3621.8484000000303</v>
      </c>
      <c r="H286" s="2">
        <f t="shared" si="9"/>
        <v>0.36000000010244548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591.38</v>
      </c>
      <c r="D288" s="1">
        <f>'PR-RAS'!E292</f>
        <v>6086.68</v>
      </c>
      <c r="E288" s="1">
        <v>0</v>
      </c>
      <c r="F288" s="1">
        <v>0</v>
      </c>
      <c r="G288" s="2">
        <f t="shared" si="8"/>
        <v>3663.4803799999995</v>
      </c>
      <c r="H288" s="2">
        <f t="shared" si="9"/>
        <v>0.69999999999970441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823.48</v>
      </c>
      <c r="D290" s="1">
        <f>'PR-RAS'!E294</f>
        <v>522.48</v>
      </c>
      <c r="E290" s="1">
        <v>0</v>
      </c>
      <c r="F290" s="1">
        <v>0</v>
      </c>
      <c r="G290" s="2">
        <f t="shared" si="8"/>
        <v>539.97915999999998</v>
      </c>
      <c r="H290" s="2">
        <f t="shared" si="9"/>
        <v>0.96000000000003638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823.48</v>
      </c>
      <c r="D291" s="1">
        <f>'PR-RAS'!E295</f>
        <v>522.48</v>
      </c>
      <c r="E291" s="1">
        <v>0</v>
      </c>
      <c r="F291" s="1">
        <v>0</v>
      </c>
      <c r="G291" s="2">
        <f t="shared" si="8"/>
        <v>541.84759999999994</v>
      </c>
      <c r="H291" s="2">
        <f t="shared" si="9"/>
        <v>0.96000000000003638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396.37</v>
      </c>
      <c r="D293" s="1">
        <f>'PR-RAS'!E298</f>
        <v>81</v>
      </c>
      <c r="E293" s="1">
        <v>0</v>
      </c>
      <c r="F293" s="1">
        <v>0</v>
      </c>
      <c r="G293" s="2">
        <f t="shared" si="8"/>
        <v>163.04404</v>
      </c>
      <c r="H293" s="2">
        <f t="shared" si="9"/>
        <v>0.37000000000000455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396.37</v>
      </c>
      <c r="D306" s="1">
        <f>'PR-RAS'!E311</f>
        <v>81</v>
      </c>
      <c r="E306" s="1">
        <v>0</v>
      </c>
      <c r="F306" s="1">
        <v>0</v>
      </c>
      <c r="G306" s="2">
        <f t="shared" si="8"/>
        <v>170.30285000000001</v>
      </c>
      <c r="H306" s="2">
        <f t="shared" si="9"/>
        <v>0.37000000000000455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396.37</v>
      </c>
      <c r="D307" s="1">
        <f>'PR-RAS'!E312</f>
        <v>81</v>
      </c>
      <c r="E307" s="1">
        <v>0</v>
      </c>
      <c r="F307" s="1">
        <v>0</v>
      </c>
      <c r="G307" s="2">
        <f t="shared" si="8"/>
        <v>170.86122</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396.37</v>
      </c>
      <c r="D308" s="1">
        <f>'PR-RAS'!E313</f>
        <v>81</v>
      </c>
      <c r="E308" s="1">
        <v>0</v>
      </c>
      <c r="F308" s="1">
        <v>0</v>
      </c>
      <c r="G308" s="2">
        <f t="shared" si="8"/>
        <v>171.41959</v>
      </c>
      <c r="H308" s="2">
        <f t="shared" si="9"/>
        <v>0.37000000000000455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7385.7</v>
      </c>
      <c r="D345" s="1">
        <f>'PR-RAS'!E350</f>
        <v>1506.1299999999999</v>
      </c>
      <c r="E345" s="1">
        <v>0</v>
      </c>
      <c r="F345" s="1">
        <v>0</v>
      </c>
      <c r="G345" s="2">
        <f t="shared" si="8"/>
        <v>3576.8982399999995</v>
      </c>
      <c r="H345" s="2">
        <f t="shared" si="9"/>
        <v>0.43000000000006366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7385.7</v>
      </c>
      <c r="D358" s="1">
        <f>'PR-RAS'!E363</f>
        <v>1506.1299999999999</v>
      </c>
      <c r="E358" s="1">
        <v>0</v>
      </c>
      <c r="F358" s="1">
        <v>0</v>
      </c>
      <c r="G358" s="2">
        <f t="shared" si="8"/>
        <v>3712.0717199999995</v>
      </c>
      <c r="H358" s="2">
        <f t="shared" si="9"/>
        <v>0.43000000000006366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7305.59</v>
      </c>
      <c r="D364" s="1">
        <f>'PR-RAS'!E369</f>
        <v>1452.37</v>
      </c>
      <c r="E364" s="1">
        <v>0</v>
      </c>
      <c r="F364" s="1">
        <v>0</v>
      </c>
      <c r="G364" s="2">
        <f t="shared" si="8"/>
        <v>3706.3497899999998</v>
      </c>
      <c r="H364" s="2">
        <f t="shared" si="9"/>
        <v>0.77999999999974534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2565.79</v>
      </c>
      <c r="D365" s="1">
        <f>'PR-RAS'!E370</f>
        <v>300.88</v>
      </c>
      <c r="E365" s="1">
        <v>0</v>
      </c>
      <c r="F365" s="1">
        <v>0</v>
      </c>
      <c r="G365" s="2">
        <f t="shared" si="8"/>
        <v>1152.9882</v>
      </c>
      <c r="H365" s="2">
        <f t="shared" si="9"/>
        <v>0.33000000000004093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319.8</v>
      </c>
      <c r="D369" s="1">
        <f>'PR-RAS'!E374</f>
        <v>1.49</v>
      </c>
      <c r="E369" s="1">
        <v>0</v>
      </c>
      <c r="F369" s="1">
        <v>0</v>
      </c>
      <c r="G369" s="2">
        <f t="shared" si="8"/>
        <v>118.78304000000001</v>
      </c>
      <c r="H369" s="2">
        <f t="shared" si="9"/>
        <v>0.68999999999998862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1150</v>
      </c>
      <c r="E370" s="1">
        <v>0</v>
      </c>
      <c r="F370" s="1">
        <v>0</v>
      </c>
      <c r="G370" s="2">
        <f t="shared" si="8"/>
        <v>848.69999999999993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4420</v>
      </c>
      <c r="D371" s="1">
        <f>'PR-RAS'!E376</f>
        <v>0</v>
      </c>
      <c r="E371" s="1">
        <v>0</v>
      </c>
      <c r="F371" s="1">
        <v>0</v>
      </c>
      <c r="G371" s="2">
        <f t="shared" si="8"/>
        <v>1635.4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80.11</v>
      </c>
      <c r="D378" s="1">
        <f>'PR-RAS'!E383</f>
        <v>53.76</v>
      </c>
      <c r="E378" s="1">
        <v>0</v>
      </c>
      <c r="F378" s="1">
        <v>0</v>
      </c>
      <c r="G378" s="2">
        <f t="shared" si="8"/>
        <v>70.736509999999996</v>
      </c>
      <c r="H378" s="2">
        <f t="shared" si="9"/>
        <v>0.35000000000000142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80.11</v>
      </c>
      <c r="D379" s="1">
        <f>'PR-RAS'!E384</f>
        <v>53.76</v>
      </c>
      <c r="E379" s="1">
        <v>0</v>
      </c>
      <c r="F379" s="1">
        <v>0</v>
      </c>
      <c r="G379" s="2">
        <f t="shared" si="8"/>
        <v>70.924139999999994</v>
      </c>
      <c r="H379" s="2">
        <f t="shared" si="9"/>
        <v>0.35000000000000142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6989.33</v>
      </c>
      <c r="D403" s="1">
        <f>'PR-RAS'!E408</f>
        <v>1425.1299999999999</v>
      </c>
      <c r="E403" s="1">
        <v>0</v>
      </c>
      <c r="F403" s="1">
        <v>0</v>
      </c>
      <c r="G403" s="2">
        <f t="shared" si="8"/>
        <v>3955.5151800000003</v>
      </c>
      <c r="H403" s="2">
        <f t="shared" si="9"/>
        <v>0.45999999999980901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5422.24</v>
      </c>
      <c r="D404" s="1">
        <f>'PR-RAS'!E409</f>
        <v>1750</v>
      </c>
      <c r="E404" s="1">
        <v>0</v>
      </c>
      <c r="F404" s="1">
        <v>0</v>
      </c>
      <c r="G404" s="2">
        <f t="shared" si="8"/>
        <v>3595.6627200000003</v>
      </c>
      <c r="H404" s="2">
        <f t="shared" si="9"/>
        <v>0.23999999999978172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1448.52</v>
      </c>
      <c r="D406" s="1">
        <f>'PR-RAS'!E411</f>
        <v>308.39999999999998</v>
      </c>
      <c r="E406" s="1">
        <v>0</v>
      </c>
      <c r="F406" s="1">
        <v>0</v>
      </c>
      <c r="G406" s="2">
        <f t="shared" si="8"/>
        <v>836.45459999999991</v>
      </c>
      <c r="H406" s="2">
        <f t="shared" si="9"/>
        <v>0.87999999999999545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452799.55999999994</v>
      </c>
      <c r="D407" s="1">
        <f>'PR-RAS'!E412</f>
        <v>533755.92000000004</v>
      </c>
      <c r="E407" s="1">
        <v>0</v>
      </c>
      <c r="F407" s="1">
        <v>0</v>
      </c>
      <c r="G407" s="2">
        <f t="shared" si="8"/>
        <v>617246.42839999998</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448627.05</v>
      </c>
      <c r="D408" s="1">
        <f>'PR-RAS'!E413</f>
        <v>534407.85</v>
      </c>
      <c r="E408" s="1">
        <v>0</v>
      </c>
      <c r="F408" s="1">
        <v>0</v>
      </c>
      <c r="G408" s="2">
        <f t="shared" si="8"/>
        <v>617599.19924999995</v>
      </c>
      <c r="H408" s="2">
        <f t="shared" si="9"/>
        <v>0.20000000001164153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4172.5099999999511</v>
      </c>
      <c r="D409" s="1">
        <f>'PR-RAS'!E414</f>
        <v>0</v>
      </c>
      <c r="E409" s="1">
        <v>0</v>
      </c>
      <c r="F409" s="1">
        <v>0</v>
      </c>
      <c r="G409" s="2">
        <f t="shared" si="8"/>
        <v>1702.38407999998</v>
      </c>
      <c r="H409" s="2">
        <f t="shared" si="9"/>
        <v>0.49000000004889444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651.92999999993481</v>
      </c>
      <c r="E410" s="1">
        <v>0</v>
      </c>
      <c r="F410" s="1">
        <v>0</v>
      </c>
      <c r="G410" s="2">
        <f t="shared" si="8"/>
        <v>533.27873999994665</v>
      </c>
      <c r="H410" s="2">
        <f t="shared" si="9"/>
        <v>7.000000006519258E-2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6013.62</v>
      </c>
      <c r="D411" s="1">
        <f>'PR-RAS'!E416</f>
        <v>7836.68</v>
      </c>
      <c r="E411" s="1">
        <v>0</v>
      </c>
      <c r="F411" s="1">
        <v>0</v>
      </c>
      <c r="G411" s="2">
        <f t="shared" si="8"/>
        <v>8891.6617999999999</v>
      </c>
      <c r="H411" s="2">
        <f t="shared" si="9"/>
        <v>0.6999999999998181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2272</v>
      </c>
      <c r="D413" s="1">
        <f>'PR-RAS'!E418</f>
        <v>830.88</v>
      </c>
      <c r="E413" s="1">
        <v>0</v>
      </c>
      <c r="F413" s="1">
        <v>0</v>
      </c>
      <c r="G413" s="2">
        <f t="shared" si="8"/>
        <v>1620.70912</v>
      </c>
      <c r="H413" s="2">
        <f t="shared" si="9"/>
        <v>0.12000000000000455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452799.55999999994</v>
      </c>
      <c r="D633" s="1">
        <f>'PR-RAS'!E639</f>
        <v>533755.92000000004</v>
      </c>
      <c r="E633" s="1">
        <v>0</v>
      </c>
      <c r="F633" s="1">
        <v>0</v>
      </c>
      <c r="G633" s="2">
        <f t="shared" si="10"/>
        <v>960836.80479999993</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448627.05</v>
      </c>
      <c r="D634" s="1">
        <f>'PR-RAS'!E640</f>
        <v>534407.85</v>
      </c>
      <c r="E634" s="1">
        <v>0</v>
      </c>
      <c r="F634" s="1">
        <v>0</v>
      </c>
      <c r="G634" s="2">
        <f t="shared" si="10"/>
        <v>960541.26075000002</v>
      </c>
      <c r="H634" s="2">
        <f t="shared" si="11"/>
        <v>0.20000000001164153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4172.5099999999511</v>
      </c>
      <c r="D635" s="1">
        <f>'PR-RAS'!E641</f>
        <v>0</v>
      </c>
      <c r="E635" s="1">
        <v>0</v>
      </c>
      <c r="F635" s="1">
        <v>0</v>
      </c>
      <c r="G635" s="2">
        <f t="shared" si="10"/>
        <v>2645.3713399999692</v>
      </c>
      <c r="H635" s="2">
        <f t="shared" si="11"/>
        <v>0.49000000004889444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651.92999999993481</v>
      </c>
      <c r="E636" s="1">
        <v>0</v>
      </c>
      <c r="F636" s="1">
        <v>0</v>
      </c>
      <c r="G636" s="2">
        <f t="shared" si="10"/>
        <v>827.95109999991723</v>
      </c>
      <c r="H636" s="2">
        <f t="shared" si="11"/>
        <v>7.000000006519258E-2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6013.62</v>
      </c>
      <c r="D637" s="1">
        <f>'PR-RAS'!E643</f>
        <v>7836.68</v>
      </c>
      <c r="E637" s="1">
        <v>0</v>
      </c>
      <c r="F637" s="1">
        <v>0</v>
      </c>
      <c r="G637" s="2">
        <f t="shared" si="10"/>
        <v>13792.91928</v>
      </c>
      <c r="H637" s="2">
        <f t="shared" si="11"/>
        <v>0.6999999999998181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10186.12999999995</v>
      </c>
      <c r="D639" s="1">
        <f>'PR-RAS'!E645</f>
        <v>7184.7500000000655</v>
      </c>
      <c r="E639" s="1">
        <v>0</v>
      </c>
      <c r="F639" s="1">
        <v>0</v>
      </c>
      <c r="G639" s="2">
        <f t="shared" si="10"/>
        <v>15666.491940000053</v>
      </c>
      <c r="H639" s="2">
        <f t="shared" si="11"/>
        <v>0.37999999988460331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64944.49</v>
      </c>
      <c r="D641" s="1">
        <f>'PR-RAS'!E647</f>
        <v>81311.789999999994</v>
      </c>
      <c r="E641" s="1">
        <v>0</v>
      </c>
      <c r="F641" s="1">
        <v>0</v>
      </c>
      <c r="G641" s="2">
        <f t="shared" si="10"/>
        <v>145643.56479999999</v>
      </c>
      <c r="H641" s="2">
        <f t="shared" si="11"/>
        <v>0.70000000000436557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7767.51</v>
      </c>
      <c r="D642" s="1">
        <f>'PR-RAS'!E649</f>
        <v>9095.0249999999996</v>
      </c>
      <c r="E642" s="1">
        <v>0</v>
      </c>
      <c r="F642" s="1">
        <v>0</v>
      </c>
      <c r="G642" s="2">
        <f t="shared" si="10"/>
        <v>16638.795959999999</v>
      </c>
      <c r="H642" s="2">
        <f t="shared" si="11"/>
        <v>0.51499999999941792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42170.2</v>
      </c>
      <c r="D643" s="1">
        <f>'PR-RAS'!E650</f>
        <v>37701.85</v>
      </c>
      <c r="E643" s="1">
        <v>0</v>
      </c>
      <c r="F643" s="1">
        <v>0</v>
      </c>
      <c r="G643" s="2">
        <f t="shared" si="10"/>
        <v>75482.443799999994</v>
      </c>
      <c r="H643" s="2">
        <f t="shared" si="11"/>
        <v>0.34999999999854481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39707</v>
      </c>
      <c r="D644" s="1">
        <f>'PR-RAS'!E651</f>
        <v>39625.43</v>
      </c>
      <c r="E644" s="1">
        <v>0</v>
      </c>
      <c r="F644" s="1">
        <v>0</v>
      </c>
      <c r="G644" s="2">
        <f t="shared" si="10"/>
        <v>76489.903980000003</v>
      </c>
      <c r="H644" s="2">
        <f t="shared" si="11"/>
        <v>0.43000000000029104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10230.709999999999</v>
      </c>
      <c r="D645" s="1">
        <f>'PR-RAS'!E652</f>
        <v>7171.4449999999997</v>
      </c>
      <c r="E645" s="1">
        <v>0</v>
      </c>
      <c r="F645" s="1">
        <v>0</v>
      </c>
      <c r="G645" s="2">
        <f t="shared" si="10"/>
        <v>15825.3984</v>
      </c>
      <c r="H645" s="2">
        <f t="shared" si="11"/>
        <v>0.73500000000058208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44</v>
      </c>
      <c r="E647" s="1">
        <v>0</v>
      </c>
      <c r="F647" s="1">
        <v>0</v>
      </c>
      <c r="G647" s="2">
        <f t="shared" si="10"/>
        <v>86.564000000000007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44</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375676.43</v>
      </c>
      <c r="D668" s="1">
        <f>'PR-RAS'!E675</f>
        <v>467222.45</v>
      </c>
      <c r="E668" s="1">
        <v>0</v>
      </c>
      <c r="F668" s="1">
        <v>0</v>
      </c>
      <c r="G668" s="2">
        <f t="shared" si="10"/>
        <v>873850.92711000005</v>
      </c>
      <c r="H668" s="2">
        <f t="shared" si="11"/>
        <v>0.88000000000465661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1181.45</v>
      </c>
      <c r="D669" s="1">
        <f>'PR-RAS'!E676</f>
        <v>0</v>
      </c>
      <c r="E669" s="1">
        <v>0</v>
      </c>
      <c r="F669" s="1">
        <v>0</v>
      </c>
      <c r="G669" s="2">
        <f t="shared" si="10"/>
        <v>789.20860000000005</v>
      </c>
      <c r="H669" s="2">
        <f t="shared" si="11"/>
        <v>0.45000000000004547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2089.83</v>
      </c>
      <c r="D705" s="1">
        <f>'PR-RAS'!E712</f>
        <v>0</v>
      </c>
      <c r="E705" s="1">
        <v>0</v>
      </c>
      <c r="F705" s="1">
        <v>0</v>
      </c>
      <c r="G705" s="2">
        <f t="shared" si="10"/>
        <v>1471.2403199999999</v>
      </c>
      <c r="H705" s="2">
        <f t="shared" si="11"/>
        <v>0.17000000000007276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13581.2</v>
      </c>
      <c r="D711" s="1">
        <f>'PR-RAS'!E718</f>
        <v>17554.189999999999</v>
      </c>
      <c r="E711" s="1">
        <v>0</v>
      </c>
      <c r="F711" s="1">
        <v>0</v>
      </c>
      <c r="G711" s="2">
        <f t="shared" si="10"/>
        <v>34569.601799999997</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73752.639999999999</v>
      </c>
      <c r="D1480" s="6"/>
      <c r="E1480" s="6">
        <v>0</v>
      </c>
      <c r="F1480" s="6">
        <v>0</v>
      </c>
      <c r="G1480" s="7">
        <f t="shared" ref="G1480:G1580" si="34">B1480/1000*C1480</f>
        <v>73.75264</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549989.97</v>
      </c>
      <c r="D1481" s="1">
        <v>0</v>
      </c>
      <c r="E1481" s="1">
        <v>0</v>
      </c>
      <c r="F1481" s="1">
        <v>0</v>
      </c>
      <c r="G1481" s="2">
        <f t="shared" si="34"/>
        <v>1099.9799399999999</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1904.78</v>
      </c>
      <c r="D1482" s="1">
        <v>0</v>
      </c>
      <c r="E1482" s="1">
        <v>0</v>
      </c>
      <c r="F1482" s="1">
        <v>0</v>
      </c>
      <c r="G1482" s="2">
        <f t="shared" si="34"/>
        <v>5.71434</v>
      </c>
      <c r="H1482" s="2">
        <f t="shared" si="35"/>
        <v>0.22000000000002728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546579.05999999994</v>
      </c>
      <c r="D1483" s="1">
        <v>0</v>
      </c>
      <c r="E1483" s="1">
        <v>0</v>
      </c>
      <c r="F1483" s="1">
        <v>0</v>
      </c>
      <c r="G1483" s="2">
        <f t="shared" si="34"/>
        <v>2186.3162399999997</v>
      </c>
      <c r="H1483" s="2">
        <f t="shared" si="35"/>
        <v>5.9999999939464033E-2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477077.65</v>
      </c>
      <c r="D1484" s="1">
        <v>0</v>
      </c>
      <c r="E1484" s="1">
        <v>0</v>
      </c>
      <c r="F1484" s="1">
        <v>0</v>
      </c>
      <c r="G1484" s="2">
        <f t="shared" si="34"/>
        <v>2385.38825</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61985.08</v>
      </c>
      <c r="D1485" s="1">
        <v>0</v>
      </c>
      <c r="E1485" s="1">
        <v>0</v>
      </c>
      <c r="F1485" s="1">
        <v>0</v>
      </c>
      <c r="G1485" s="2">
        <f t="shared" si="34"/>
        <v>371.91048000000001</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703.57</v>
      </c>
      <c r="D1486" s="1">
        <v>0</v>
      </c>
      <c r="E1486" s="1">
        <v>0</v>
      </c>
      <c r="F1486" s="1">
        <v>0</v>
      </c>
      <c r="G1486" s="2">
        <f t="shared" si="34"/>
        <v>4.9249900000000002</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6812.76</v>
      </c>
      <c r="D1491" s="1">
        <v>0</v>
      </c>
      <c r="E1491" s="1">
        <v>0</v>
      </c>
      <c r="F1491" s="1">
        <v>0</v>
      </c>
      <c r="G1491" s="2">
        <f t="shared" si="34"/>
        <v>81.75312000000001</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1506.13</v>
      </c>
      <c r="D1492" s="1">
        <v>0</v>
      </c>
      <c r="E1492" s="1">
        <v>0</v>
      </c>
      <c r="F1492" s="1">
        <v>0</v>
      </c>
      <c r="G1492" s="2">
        <f t="shared" si="34"/>
        <v>19.579689999999999</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542135.41</v>
      </c>
      <c r="D1499" s="1">
        <v>0</v>
      </c>
      <c r="E1499" s="1">
        <v>0</v>
      </c>
      <c r="F1499" s="1">
        <v>0</v>
      </c>
      <c r="G1499" s="2">
        <f t="shared" si="34"/>
        <v>10842.708200000001</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1904.78</v>
      </c>
      <c r="D1500" s="1">
        <v>0</v>
      </c>
      <c r="E1500" s="1">
        <v>0</v>
      </c>
      <c r="F1500" s="1">
        <v>0</v>
      </c>
      <c r="G1500" s="2">
        <f t="shared" si="34"/>
        <v>40.00038</v>
      </c>
      <c r="H1500" s="2">
        <f t="shared" si="35"/>
        <v>0.22000000000002728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538724.5</v>
      </c>
      <c r="D1501" s="1">
        <v>0</v>
      </c>
      <c r="E1501" s="1">
        <v>0</v>
      </c>
      <c r="F1501" s="1">
        <v>0</v>
      </c>
      <c r="G1501" s="2">
        <f t="shared" si="34"/>
        <v>11851.938999999998</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463019.86</v>
      </c>
      <c r="D1502" s="1">
        <v>0</v>
      </c>
      <c r="E1502" s="1">
        <v>0</v>
      </c>
      <c r="F1502" s="1">
        <v>0</v>
      </c>
      <c r="G1502" s="2">
        <f t="shared" si="34"/>
        <v>10649.456779999999</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63188.160000000003</v>
      </c>
      <c r="D1503" s="1">
        <v>0</v>
      </c>
      <c r="E1503" s="1">
        <v>0</v>
      </c>
      <c r="F1503" s="1">
        <v>0</v>
      </c>
      <c r="G1503" s="2">
        <f t="shared" si="34"/>
        <v>1516.51584</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744.14</v>
      </c>
      <c r="D1504" s="1">
        <v>0</v>
      </c>
      <c r="E1504" s="1">
        <v>0</v>
      </c>
      <c r="F1504" s="1">
        <v>0</v>
      </c>
      <c r="G1504" s="2">
        <f t="shared" si="34"/>
        <v>18.6035</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11772.34</v>
      </c>
      <c r="D1509" s="1">
        <v>0</v>
      </c>
      <c r="E1509" s="1">
        <v>0</v>
      </c>
      <c r="F1509" s="1">
        <v>0</v>
      </c>
      <c r="G1509" s="2">
        <f t="shared" si="34"/>
        <v>353.17019999999997</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1506.13</v>
      </c>
      <c r="D1510" s="1">
        <v>0</v>
      </c>
      <c r="E1510" s="1">
        <v>0</v>
      </c>
      <c r="F1510" s="1">
        <v>0</v>
      </c>
      <c r="G1510" s="2">
        <f t="shared" si="34"/>
        <v>46.69003</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81607.199999999953</v>
      </c>
      <c r="D1517" s="1">
        <v>0</v>
      </c>
      <c r="E1517" s="1">
        <v>0</v>
      </c>
      <c r="F1517" s="1">
        <v>0</v>
      </c>
      <c r="G1517" s="2">
        <f t="shared" si="34"/>
        <v>3101.0735999999984</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81607.199999999997</v>
      </c>
      <c r="D1576" s="1">
        <v>0</v>
      </c>
      <c r="E1576" s="1">
        <v>0</v>
      </c>
      <c r="F1576" s="1">
        <v>0</v>
      </c>
      <c r="G1576" s="2">
        <f t="shared" si="34"/>
        <v>7915.8984</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81607.199999999997</v>
      </c>
      <c r="D1578" s="1">
        <v>0</v>
      </c>
      <c r="E1578" s="1">
        <v>0</v>
      </c>
      <c r="F1578" s="1">
        <v>0</v>
      </c>
      <c r="G1578" s="2">
        <f t="shared" si="34"/>
        <v>8079.1127999999999</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17136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452403.18999999994</v>
      </c>
      <c r="I16" s="170">
        <f>'PR-RAS'!E6</f>
        <v>533674.92000000004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441241.35</v>
      </c>
      <c r="I17" s="170">
        <f>'PR-RAS'!E151</f>
        <v>532901.72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10186.12999999995</v>
      </c>
      <c r="I18" s="170">
        <f>'PR-RAS'!E645</f>
        <v>7184.7500000000655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73752.639999999999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81607.199999999953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81607.199999999997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452403.18999999994</v>
      </c>
      <c r="E6" s="51">
        <f>E7+E44+E50+E82+E106+E124+E133+E139</f>
        <v>533674.92000000004</v>
      </c>
      <c r="F6" s="52">
        <f t="shared" ref="F6:F131" si="0">IF(D6&lt;&gt;0,IF(E6/D6&gt;=100,"&gt;&gt;100",E6/D6*100),"-")</f>
        <v>117.96444671400307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376857.88</v>
      </c>
      <c r="E50" s="51">
        <f>E51+E54+E59+E62+E65+E68+E71+E74+E77</f>
        <v>467222.45</v>
      </c>
      <c r="F50" s="52">
        <f t="shared" si="0"/>
        <v>123.9784212552488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376857.88</v>
      </c>
      <c r="E68" s="51">
        <f t="shared" si="15"/>
        <v>467222.45</v>
      </c>
      <c r="F68" s="52">
        <f t="shared" si="0"/>
        <v>123.9784212552488</v>
      </c>
    </row>
    <row r="69" spans="1:6" ht="12.75" customHeight="1" x14ac:dyDescent="0.2">
      <c r="A69" s="53" t="s">
        <v>184</v>
      </c>
      <c r="B69" s="85" t="s">
        <v>185</v>
      </c>
      <c r="C69" s="50" t="s">
        <v>184</v>
      </c>
      <c r="D69" s="242">
        <v>376857.88</v>
      </c>
      <c r="E69" s="242">
        <v>467222.45</v>
      </c>
      <c r="F69" s="52">
        <f t="shared" si="0"/>
        <v>123.9784212552488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1.75</v>
      </c>
      <c r="E82" s="51">
        <f t="shared" si="19"/>
        <v>2.06</v>
      </c>
      <c r="F82" s="52">
        <f t="shared" si="0"/>
        <v>117.71428571428572</v>
      </c>
    </row>
    <row r="83" spans="1:6" ht="12.75" customHeight="1" x14ac:dyDescent="0.2">
      <c r="A83" s="53">
        <v>641</v>
      </c>
      <c r="B83" s="85" t="s">
        <v>212</v>
      </c>
      <c r="C83" s="50" t="s">
        <v>213</v>
      </c>
      <c r="D83" s="51">
        <f t="shared" ref="D83:E83" si="20">SUM(D84:D90)</f>
        <v>1.75</v>
      </c>
      <c r="E83" s="51">
        <f t="shared" si="20"/>
        <v>2.06</v>
      </c>
      <c r="F83" s="52">
        <f t="shared" si="0"/>
        <v>117.71428571428572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1.75</v>
      </c>
      <c r="E85" s="242">
        <v>2.06</v>
      </c>
      <c r="F85" s="52">
        <f t="shared" si="0"/>
        <v>117.71428571428572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2638.91</v>
      </c>
      <c r="E106" s="51">
        <f t="shared" si="23"/>
        <v>565.55999999999995</v>
      </c>
      <c r="F106" s="52">
        <f t="shared" si="0"/>
        <v>21.431575915813724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2638.91</v>
      </c>
      <c r="E112" s="51">
        <f t="shared" si="25"/>
        <v>565.55999999999995</v>
      </c>
      <c r="F112" s="52">
        <f t="shared" si="0"/>
        <v>21.431575915813724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2638.91</v>
      </c>
      <c r="E117" s="242">
        <v>565.55999999999995</v>
      </c>
      <c r="F117" s="52">
        <f t="shared" si="0"/>
        <v>21.431575915813724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7894.91</v>
      </c>
      <c r="E124" s="51">
        <f t="shared" si="27"/>
        <v>5424.06</v>
      </c>
      <c r="F124" s="52">
        <f t="shared" si="0"/>
        <v>68.703253108648482</v>
      </c>
    </row>
    <row r="125" spans="1:6" ht="12.75" customHeight="1" x14ac:dyDescent="0.2">
      <c r="A125" s="53">
        <v>661</v>
      </c>
      <c r="B125" s="86" t="s">
        <v>296</v>
      </c>
      <c r="C125" s="50" t="s">
        <v>297</v>
      </c>
      <c r="D125" s="51">
        <f t="shared" ref="D125:E125" si="28">SUM(D126:D127)</f>
        <v>5545.26</v>
      </c>
      <c r="E125" s="51">
        <f t="shared" si="28"/>
        <v>5424.06</v>
      </c>
      <c r="F125" s="52">
        <f t="shared" si="0"/>
        <v>97.814349552590869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5545.26</v>
      </c>
      <c r="E127" s="242">
        <v>5424.06</v>
      </c>
      <c r="F127" s="52">
        <f t="shared" si="0"/>
        <v>97.814349552590869</v>
      </c>
    </row>
    <row r="128" spans="1:6" ht="24" x14ac:dyDescent="0.2">
      <c r="A128" s="53">
        <v>663</v>
      </c>
      <c r="B128" s="231" t="s">
        <v>302</v>
      </c>
      <c r="C128" s="50" t="s">
        <v>303</v>
      </c>
      <c r="D128" s="51">
        <f t="shared" ref="D128:E128" si="29">SUM(D129:D132)</f>
        <v>2349.65</v>
      </c>
      <c r="E128" s="51">
        <f t="shared" si="29"/>
        <v>0</v>
      </c>
      <c r="F128" s="52">
        <f t="shared" si="0"/>
        <v>0</v>
      </c>
    </row>
    <row r="129" spans="1:6" ht="12.75" customHeight="1" x14ac:dyDescent="0.2">
      <c r="A129" s="53">
        <v>6631</v>
      </c>
      <c r="B129" s="86" t="s">
        <v>304</v>
      </c>
      <c r="C129" s="50" t="s">
        <v>305</v>
      </c>
      <c r="D129" s="242">
        <v>2349.65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65009.74</v>
      </c>
      <c r="E133" s="51">
        <f t="shared" si="30"/>
        <v>60460.79</v>
      </c>
      <c r="F133" s="52">
        <f t="shared" ref="F133:F223" si="31">IF(D133&lt;&gt;0,IF(E133/D133&gt;=100,"&gt;&gt;100",E133/D133*100),"-")</f>
        <v>93.002663908515871</v>
      </c>
    </row>
    <row r="134" spans="1:6" ht="24" x14ac:dyDescent="0.2">
      <c r="A134" s="53">
        <v>671</v>
      </c>
      <c r="B134" s="232" t="s">
        <v>314</v>
      </c>
      <c r="C134" s="50" t="s">
        <v>315</v>
      </c>
      <c r="D134" s="51">
        <f t="shared" ref="D134:E134" si="32">SUM(D135:D137)</f>
        <v>65009.74</v>
      </c>
      <c r="E134" s="51">
        <f t="shared" si="32"/>
        <v>60460.79</v>
      </c>
      <c r="F134" s="52">
        <f t="shared" si="31"/>
        <v>93.002663908515871</v>
      </c>
    </row>
    <row r="135" spans="1:6" ht="12.75" customHeight="1" x14ac:dyDescent="0.2">
      <c r="A135" s="53">
        <v>6711</v>
      </c>
      <c r="B135" s="85" t="s">
        <v>316</v>
      </c>
      <c r="C135" s="50" t="s">
        <v>317</v>
      </c>
      <c r="D135" s="242">
        <v>60589.74</v>
      </c>
      <c r="E135" s="242">
        <v>60460.79</v>
      </c>
      <c r="F135" s="52">
        <f t="shared" si="31"/>
        <v>99.787175188406493</v>
      </c>
    </row>
    <row r="136" spans="1:6" ht="24" x14ac:dyDescent="0.2">
      <c r="A136" s="53">
        <v>6712</v>
      </c>
      <c r="B136" s="232" t="s">
        <v>318</v>
      </c>
      <c r="C136" s="50" t="s">
        <v>319</v>
      </c>
      <c r="D136" s="242">
        <v>4420</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441241.35</v>
      </c>
      <c r="E151" s="51">
        <f t="shared" si="35"/>
        <v>532901.72</v>
      </c>
      <c r="F151" s="52">
        <f t="shared" si="31"/>
        <v>120.77329561248055</v>
      </c>
    </row>
    <row r="152" spans="1:6" ht="12.75" customHeight="1" x14ac:dyDescent="0.2">
      <c r="A152" s="53">
        <v>31</v>
      </c>
      <c r="B152" s="85" t="s">
        <v>349</v>
      </c>
      <c r="C152" s="50" t="s">
        <v>35</v>
      </c>
      <c r="D152" s="51">
        <f t="shared" ref="D152:E152" si="36">D153+D158+D159</f>
        <v>378040.97</v>
      </c>
      <c r="E152" s="51">
        <f t="shared" si="36"/>
        <v>468075.29</v>
      </c>
      <c r="F152" s="52">
        <f t="shared" si="31"/>
        <v>123.81602184546294</v>
      </c>
    </row>
    <row r="153" spans="1:6" ht="12.75" customHeight="1" x14ac:dyDescent="0.2">
      <c r="A153" s="53">
        <v>311</v>
      </c>
      <c r="B153" s="85" t="s">
        <v>350</v>
      </c>
      <c r="C153" s="50" t="s">
        <v>351</v>
      </c>
      <c r="D153" s="51">
        <f t="shared" ref="D153:E153" si="37">SUM(D154:D157)</f>
        <v>313159.49</v>
      </c>
      <c r="E153" s="51">
        <f t="shared" si="37"/>
        <v>389140.91</v>
      </c>
      <c r="F153" s="52">
        <f t="shared" si="31"/>
        <v>124.2628508559648</v>
      </c>
    </row>
    <row r="154" spans="1:6" ht="12.75" customHeight="1" x14ac:dyDescent="0.2">
      <c r="A154" s="53">
        <v>3111</v>
      </c>
      <c r="B154" s="85" t="s">
        <v>352</v>
      </c>
      <c r="C154" s="50" t="s">
        <v>353</v>
      </c>
      <c r="D154" s="242">
        <v>313159.49</v>
      </c>
      <c r="E154" s="242">
        <v>389140.91</v>
      </c>
      <c r="F154" s="52">
        <f t="shared" si="31"/>
        <v>124.2628508559648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14806.36</v>
      </c>
      <c r="E158" s="242">
        <v>16798.560000000001</v>
      </c>
      <c r="F158" s="52">
        <f t="shared" si="31"/>
        <v>113.45502878492756</v>
      </c>
    </row>
    <row r="159" spans="1:6" ht="12.75" customHeight="1" x14ac:dyDescent="0.2">
      <c r="A159" s="53">
        <v>313</v>
      </c>
      <c r="B159" s="85" t="s">
        <v>362</v>
      </c>
      <c r="C159" s="50" t="s">
        <v>363</v>
      </c>
      <c r="D159" s="51">
        <f t="shared" ref="D159:E159" si="38">SUM(D160:D162)</f>
        <v>50075.12</v>
      </c>
      <c r="E159" s="51">
        <f t="shared" si="38"/>
        <v>62135.82</v>
      </c>
      <c r="F159" s="52">
        <f t="shared" si="31"/>
        <v>124.08521437392461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50064.5</v>
      </c>
      <c r="E161" s="242">
        <v>62119.06</v>
      </c>
      <c r="F161" s="52">
        <f t="shared" si="31"/>
        <v>124.07805930349849</v>
      </c>
    </row>
    <row r="162" spans="1:6" ht="12.75" customHeight="1" x14ac:dyDescent="0.2">
      <c r="A162" s="53">
        <v>3133</v>
      </c>
      <c r="B162" s="85" t="s">
        <v>367</v>
      </c>
      <c r="C162" s="50" t="s">
        <v>368</v>
      </c>
      <c r="D162" s="242">
        <v>10.62</v>
      </c>
      <c r="E162" s="242">
        <v>16.760000000000002</v>
      </c>
      <c r="F162" s="52">
        <f t="shared" si="31"/>
        <v>157.81544256120529</v>
      </c>
    </row>
    <row r="163" spans="1:6" ht="12.75" customHeight="1" x14ac:dyDescent="0.2">
      <c r="A163" s="53">
        <v>32</v>
      </c>
      <c r="B163" s="85" t="s">
        <v>369</v>
      </c>
      <c r="C163" s="50" t="s">
        <v>370</v>
      </c>
      <c r="D163" s="51">
        <f t="shared" ref="D163:E163" si="39">D164+D169+D177+D187+D188</f>
        <v>62526.2</v>
      </c>
      <c r="E163" s="51">
        <f t="shared" si="39"/>
        <v>63861.86</v>
      </c>
      <c r="F163" s="52">
        <f t="shared" si="31"/>
        <v>102.13616052150938</v>
      </c>
    </row>
    <row r="164" spans="1:6" ht="12.75" customHeight="1" x14ac:dyDescent="0.2">
      <c r="A164" s="53">
        <v>321</v>
      </c>
      <c r="B164" s="85" t="s">
        <v>371</v>
      </c>
      <c r="C164" s="50" t="s">
        <v>372</v>
      </c>
      <c r="D164" s="51">
        <f t="shared" ref="D164:E164" si="40">SUM(D165:D168)</f>
        <v>18611.27</v>
      </c>
      <c r="E164" s="51">
        <f t="shared" si="40"/>
        <v>22216.89</v>
      </c>
      <c r="F164" s="52">
        <f t="shared" si="31"/>
        <v>119.37331520095083</v>
      </c>
    </row>
    <row r="165" spans="1:6" ht="12.75" customHeight="1" x14ac:dyDescent="0.2">
      <c r="A165" s="53">
        <v>3211</v>
      </c>
      <c r="B165" s="85" t="s">
        <v>373</v>
      </c>
      <c r="C165" s="50" t="s">
        <v>374</v>
      </c>
      <c r="D165" s="242">
        <v>4098.66</v>
      </c>
      <c r="E165" s="242">
        <v>3802.37</v>
      </c>
      <c r="F165" s="52">
        <f t="shared" si="31"/>
        <v>92.771052002361756</v>
      </c>
    </row>
    <row r="166" spans="1:6" ht="12.75" customHeight="1" x14ac:dyDescent="0.2">
      <c r="A166" s="53">
        <v>3212</v>
      </c>
      <c r="B166" s="85" t="s">
        <v>375</v>
      </c>
      <c r="C166" s="50" t="s">
        <v>376</v>
      </c>
      <c r="D166" s="242">
        <v>13581.2</v>
      </c>
      <c r="E166" s="242">
        <v>17554.189999999999</v>
      </c>
      <c r="F166" s="52">
        <f t="shared" si="31"/>
        <v>129.25360056548755</v>
      </c>
    </row>
    <row r="167" spans="1:6" ht="12.75" customHeight="1" x14ac:dyDescent="0.2">
      <c r="A167" s="53">
        <v>3213</v>
      </c>
      <c r="B167" s="85" t="s">
        <v>377</v>
      </c>
      <c r="C167" s="50" t="s">
        <v>378</v>
      </c>
      <c r="D167" s="242">
        <v>931.41</v>
      </c>
      <c r="E167" s="242">
        <v>860.33</v>
      </c>
      <c r="F167" s="52">
        <f t="shared" si="31"/>
        <v>92.368559495818175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29388.959999999995</v>
      </c>
      <c r="E169" s="51">
        <f t="shared" si="41"/>
        <v>26950.11</v>
      </c>
      <c r="F169" s="52">
        <f t="shared" si="31"/>
        <v>91.701475656164774</v>
      </c>
    </row>
    <row r="170" spans="1:6" ht="12.75" customHeight="1" x14ac:dyDescent="0.2">
      <c r="A170" s="53">
        <v>3221</v>
      </c>
      <c r="B170" s="85" t="s">
        <v>383</v>
      </c>
      <c r="C170" s="50" t="s">
        <v>384</v>
      </c>
      <c r="D170" s="242">
        <v>2606.96</v>
      </c>
      <c r="E170" s="242">
        <v>3567.02</v>
      </c>
      <c r="F170" s="52">
        <f t="shared" si="31"/>
        <v>136.82680209899652</v>
      </c>
    </row>
    <row r="171" spans="1:6" ht="12.75" customHeight="1" x14ac:dyDescent="0.2">
      <c r="A171" s="53">
        <v>3222</v>
      </c>
      <c r="B171" s="85" t="s">
        <v>385</v>
      </c>
      <c r="C171" s="50" t="s">
        <v>386</v>
      </c>
      <c r="D171" s="242">
        <v>496.91</v>
      </c>
      <c r="E171" s="242">
        <v>381.34</v>
      </c>
      <c r="F171" s="52">
        <f t="shared" si="31"/>
        <v>76.742267211366226</v>
      </c>
    </row>
    <row r="172" spans="1:6" ht="12.75" customHeight="1" x14ac:dyDescent="0.2">
      <c r="A172" s="53">
        <v>3223</v>
      </c>
      <c r="B172" s="85" t="s">
        <v>387</v>
      </c>
      <c r="C172" s="50" t="s">
        <v>388</v>
      </c>
      <c r="D172" s="242">
        <v>25266.12</v>
      </c>
      <c r="E172" s="242">
        <v>22445.84</v>
      </c>
      <c r="F172" s="52">
        <f t="shared" si="31"/>
        <v>88.837700446289347</v>
      </c>
    </row>
    <row r="173" spans="1:6" ht="12.75" customHeight="1" x14ac:dyDescent="0.2">
      <c r="A173" s="53">
        <v>3224</v>
      </c>
      <c r="B173" s="85" t="s">
        <v>389</v>
      </c>
      <c r="C173" s="50" t="s">
        <v>390</v>
      </c>
      <c r="D173" s="242">
        <v>273.52999999999997</v>
      </c>
      <c r="E173" s="242">
        <v>555.91</v>
      </c>
      <c r="F173" s="52">
        <f t="shared" si="31"/>
        <v>203.23547691295286</v>
      </c>
    </row>
    <row r="174" spans="1:6" ht="12.75" customHeight="1" x14ac:dyDescent="0.2">
      <c r="A174" s="53">
        <v>3225</v>
      </c>
      <c r="B174" s="85" t="s">
        <v>391</v>
      </c>
      <c r="C174" s="50" t="s">
        <v>392</v>
      </c>
      <c r="D174" s="242">
        <v>745.44</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12928.22</v>
      </c>
      <c r="E177" s="51">
        <f t="shared" si="42"/>
        <v>13032.49</v>
      </c>
      <c r="F177" s="52">
        <f t="shared" si="31"/>
        <v>100.80653021065544</v>
      </c>
    </row>
    <row r="178" spans="1:6" ht="12.75" customHeight="1" x14ac:dyDescent="0.2">
      <c r="A178" s="53">
        <v>3231</v>
      </c>
      <c r="B178" s="85" t="s">
        <v>399</v>
      </c>
      <c r="C178" s="50" t="s">
        <v>400</v>
      </c>
      <c r="D178" s="242">
        <v>1879.78</v>
      </c>
      <c r="E178" s="242">
        <v>1826.61</v>
      </c>
      <c r="F178" s="52">
        <f t="shared" si="31"/>
        <v>97.171477513326025</v>
      </c>
    </row>
    <row r="179" spans="1:6" ht="12.75" customHeight="1" x14ac:dyDescent="0.2">
      <c r="A179" s="53">
        <v>3232</v>
      </c>
      <c r="B179" s="85" t="s">
        <v>401</v>
      </c>
      <c r="C179" s="50" t="s">
        <v>402</v>
      </c>
      <c r="D179" s="242">
        <v>5181.5200000000004</v>
      </c>
      <c r="E179" s="242">
        <v>1680</v>
      </c>
      <c r="F179" s="52">
        <f t="shared" si="31"/>
        <v>32.422918371443124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3866.69</v>
      </c>
      <c r="E181" s="242">
        <v>3659.77</v>
      </c>
      <c r="F181" s="52">
        <f t="shared" si="31"/>
        <v>94.648652982266483</v>
      </c>
    </row>
    <row r="182" spans="1:6" ht="12.75" customHeight="1" x14ac:dyDescent="0.2">
      <c r="A182" s="53">
        <v>3235</v>
      </c>
      <c r="B182" s="85" t="s">
        <v>407</v>
      </c>
      <c r="C182" s="50" t="s">
        <v>408</v>
      </c>
      <c r="D182" s="242">
        <v>798.25</v>
      </c>
      <c r="E182" s="242">
        <v>798.25</v>
      </c>
      <c r="F182" s="52">
        <f t="shared" si="31"/>
        <v>100</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0</v>
      </c>
      <c r="E184" s="242">
        <v>609.38</v>
      </c>
      <c r="F184" s="52" t="str">
        <f t="shared" si="31"/>
        <v>-</v>
      </c>
    </row>
    <row r="185" spans="1:6" ht="12.75" customHeight="1" x14ac:dyDescent="0.2">
      <c r="A185" s="53">
        <v>3238</v>
      </c>
      <c r="B185" s="85" t="s">
        <v>413</v>
      </c>
      <c r="C185" s="50" t="s">
        <v>414</v>
      </c>
      <c r="D185" s="242">
        <v>753.22</v>
      </c>
      <c r="E185" s="242">
        <v>1598.2</v>
      </c>
      <c r="F185" s="52">
        <f t="shared" si="31"/>
        <v>212.18236371843551</v>
      </c>
    </row>
    <row r="186" spans="1:6" ht="12.75" customHeight="1" x14ac:dyDescent="0.2">
      <c r="A186" s="53">
        <v>3239</v>
      </c>
      <c r="B186" s="85" t="s">
        <v>415</v>
      </c>
      <c r="C186" s="50" t="s">
        <v>416</v>
      </c>
      <c r="D186" s="242">
        <v>448.76</v>
      </c>
      <c r="E186" s="242">
        <v>2860.28</v>
      </c>
      <c r="F186" s="52">
        <f t="shared" si="31"/>
        <v>637.37409751314738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1597.75</v>
      </c>
      <c r="E188" s="51">
        <f t="shared" si="43"/>
        <v>1662.37</v>
      </c>
      <c r="F188" s="52">
        <f t="shared" si="31"/>
        <v>104.04443749022062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214.36</v>
      </c>
      <c r="E191" s="242">
        <v>144.54</v>
      </c>
      <c r="F191" s="52">
        <f t="shared" si="31"/>
        <v>67.428624743422276</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910.7</v>
      </c>
      <c r="E193" s="242">
        <v>1079.55</v>
      </c>
      <c r="F193" s="52">
        <f t="shared" si="31"/>
        <v>118.54068299110574</v>
      </c>
    </row>
    <row r="194" spans="1:6" ht="12.75" customHeight="1" x14ac:dyDescent="0.2">
      <c r="A194" s="53" t="s">
        <v>431</v>
      </c>
      <c r="B194" s="85" t="s">
        <v>432</v>
      </c>
      <c r="C194" s="50" t="s">
        <v>431</v>
      </c>
      <c r="D194" s="242">
        <v>331.81</v>
      </c>
      <c r="E194" s="242">
        <v>373.28</v>
      </c>
      <c r="F194" s="52">
        <f t="shared" si="31"/>
        <v>112.49811639191103</v>
      </c>
    </row>
    <row r="195" spans="1:6" ht="12.75" customHeight="1" x14ac:dyDescent="0.2">
      <c r="A195" s="53">
        <v>3299</v>
      </c>
      <c r="B195" s="85" t="s">
        <v>433</v>
      </c>
      <c r="C195" s="50" t="s">
        <v>434</v>
      </c>
      <c r="D195" s="242">
        <v>140.88</v>
      </c>
      <c r="E195" s="242">
        <v>65</v>
      </c>
      <c r="F195" s="52">
        <f t="shared" si="31"/>
        <v>46.138557637705851</v>
      </c>
    </row>
    <row r="196" spans="1:6" ht="12.75" customHeight="1" x14ac:dyDescent="0.2">
      <c r="A196" s="53">
        <v>34</v>
      </c>
      <c r="B196" s="232" t="s">
        <v>435</v>
      </c>
      <c r="C196" s="50" t="s">
        <v>436</v>
      </c>
      <c r="D196" s="51">
        <f t="shared" ref="D196:E196" si="44">D197+D202+D210</f>
        <v>432.79999999999995</v>
      </c>
      <c r="E196" s="51">
        <f t="shared" si="44"/>
        <v>703.57</v>
      </c>
      <c r="F196" s="52">
        <f t="shared" si="31"/>
        <v>162.56238447319782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432.79999999999995</v>
      </c>
      <c r="E210" s="51">
        <f t="shared" si="47"/>
        <v>703.57</v>
      </c>
      <c r="F210" s="52">
        <f t="shared" si="31"/>
        <v>162.56238447319782</v>
      </c>
    </row>
    <row r="211" spans="1:6" ht="12.75" customHeight="1" x14ac:dyDescent="0.2">
      <c r="A211" s="53">
        <v>3431</v>
      </c>
      <c r="B211" s="232" t="s">
        <v>465</v>
      </c>
      <c r="C211" s="50" t="s">
        <v>466</v>
      </c>
      <c r="D211" s="242">
        <v>159.85</v>
      </c>
      <c r="E211" s="242">
        <v>165.74</v>
      </c>
      <c r="F211" s="52">
        <f t="shared" si="31"/>
        <v>103.68470441038475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272.95</v>
      </c>
      <c r="E213" s="242">
        <v>537.83000000000004</v>
      </c>
      <c r="F213" s="52">
        <f t="shared" si="31"/>
        <v>197.04341454478845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241.38</v>
      </c>
      <c r="E263" s="51">
        <f t="shared" si="68"/>
        <v>261</v>
      </c>
      <c r="F263" s="52">
        <f t="shared" ref="F263:F267" si="69">IF(D263&lt;&gt;0,IF(E263/D263&gt;=100,"&gt;&gt;100",E263/D263*100),"-")</f>
        <v>108.12826249067859</v>
      </c>
    </row>
    <row r="264" spans="1:6" ht="12.75" customHeight="1" x14ac:dyDescent="0.2">
      <c r="A264" s="53">
        <v>381</v>
      </c>
      <c r="B264" s="85" t="s">
        <v>567</v>
      </c>
      <c r="C264" s="50" t="s">
        <v>568</v>
      </c>
      <c r="D264" s="51">
        <f t="shared" ref="D264:E264" si="70">SUM(D265:D267)</f>
        <v>241.38</v>
      </c>
      <c r="E264" s="51">
        <f t="shared" si="70"/>
        <v>261</v>
      </c>
      <c r="F264" s="52">
        <f t="shared" si="69"/>
        <v>108.12826249067859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241.38</v>
      </c>
      <c r="E266" s="242">
        <v>261</v>
      </c>
      <c r="F266" s="52">
        <f t="shared" si="69"/>
        <v>108.12826249067859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441241.35</v>
      </c>
      <c r="E289" s="51">
        <f t="shared" si="79"/>
        <v>532901.72</v>
      </c>
      <c r="F289" s="52">
        <f t="shared" si="76"/>
        <v>120.77329561248055</v>
      </c>
    </row>
    <row r="290" spans="1:6" ht="12.75" customHeight="1" x14ac:dyDescent="0.2">
      <c r="A290" s="53" t="s">
        <v>608</v>
      </c>
      <c r="B290" s="85" t="s">
        <v>619</v>
      </c>
      <c r="C290" s="50" t="s">
        <v>620</v>
      </c>
      <c r="D290" s="51">
        <f>IF(D6&gt;=D289,D6-D289,0)</f>
        <v>11161.839999999967</v>
      </c>
      <c r="E290" s="51">
        <f>IF(E6&gt;=E289,E6-E289,0)</f>
        <v>773.20000000006985</v>
      </c>
      <c r="F290" s="52">
        <f t="shared" si="76"/>
        <v>6.927173297593157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591.38</v>
      </c>
      <c r="E292" s="242">
        <v>6086.68</v>
      </c>
      <c r="F292" s="52">
        <f t="shared" si="76"/>
        <v>1029.2333186783455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823.48</v>
      </c>
      <c r="E294" s="242">
        <v>522.48</v>
      </c>
      <c r="F294" s="52">
        <f t="shared" si="76"/>
        <v>63.447806868412101</v>
      </c>
    </row>
    <row r="295" spans="1:6" ht="24" x14ac:dyDescent="0.2">
      <c r="A295" s="53">
        <v>9661</v>
      </c>
      <c r="B295" s="85" t="s">
        <v>629</v>
      </c>
      <c r="C295" s="50" t="s">
        <v>630</v>
      </c>
      <c r="D295" s="242">
        <v>823.48</v>
      </c>
      <c r="E295" s="242">
        <v>522.48</v>
      </c>
      <c r="F295" s="52">
        <f t="shared" si="76"/>
        <v>63.447806868412101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396.37</v>
      </c>
      <c r="E298" s="51">
        <f t="shared" si="80"/>
        <v>81</v>
      </c>
      <c r="F298" s="52">
        <f t="shared" ref="F298:F418" si="81">IF(D298&lt;&gt;0,IF(E298/D298&gt;=100,"&gt;&gt;100",E298/D298*100),"-")</f>
        <v>20.43545172439892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396.37</v>
      </c>
      <c r="E311" s="51">
        <f t="shared" si="85"/>
        <v>81</v>
      </c>
      <c r="F311" s="52">
        <f t="shared" si="81"/>
        <v>20.43545172439892</v>
      </c>
    </row>
    <row r="312" spans="1:6" ht="12.75" customHeight="1" x14ac:dyDescent="0.2">
      <c r="A312" s="53">
        <v>721</v>
      </c>
      <c r="B312" s="85" t="s">
        <v>662</v>
      </c>
      <c r="C312" s="50" t="s">
        <v>663</v>
      </c>
      <c r="D312" s="51">
        <f t="shared" ref="D312:E312" si="86">SUM(D313:D316)</f>
        <v>396.37</v>
      </c>
      <c r="E312" s="51">
        <f t="shared" si="86"/>
        <v>81</v>
      </c>
      <c r="F312" s="52">
        <f t="shared" si="81"/>
        <v>20.43545172439892</v>
      </c>
    </row>
    <row r="313" spans="1:6" ht="12.75" customHeight="1" x14ac:dyDescent="0.2">
      <c r="A313" s="53">
        <v>7211</v>
      </c>
      <c r="B313" s="85" t="s">
        <v>664</v>
      </c>
      <c r="C313" s="50" t="s">
        <v>665</v>
      </c>
      <c r="D313" s="242">
        <v>396.37</v>
      </c>
      <c r="E313" s="242">
        <v>81</v>
      </c>
      <c r="F313" s="52">
        <f t="shared" si="81"/>
        <v>20.43545172439892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7385.7</v>
      </c>
      <c r="E350" s="51">
        <f t="shared" si="95"/>
        <v>1506.1299999999999</v>
      </c>
      <c r="F350" s="52">
        <f t="shared" si="81"/>
        <v>20.392515265986972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7385.7</v>
      </c>
      <c r="E363" s="51">
        <f t="shared" si="99"/>
        <v>1506.1299999999999</v>
      </c>
      <c r="F363" s="52">
        <f t="shared" si="81"/>
        <v>20.392515265986972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7305.59</v>
      </c>
      <c r="E369" s="51">
        <f t="shared" si="101"/>
        <v>1452.37</v>
      </c>
      <c r="F369" s="52">
        <f t="shared" si="81"/>
        <v>19.880256077880087</v>
      </c>
    </row>
    <row r="370" spans="1:6" ht="12.75" customHeight="1" x14ac:dyDescent="0.2">
      <c r="A370" s="53">
        <v>4221</v>
      </c>
      <c r="B370" s="85" t="s">
        <v>674</v>
      </c>
      <c r="C370" s="50" t="s">
        <v>766</v>
      </c>
      <c r="D370" s="242">
        <v>2565.79</v>
      </c>
      <c r="E370" s="242">
        <v>300.88</v>
      </c>
      <c r="F370" s="52">
        <f t="shared" si="81"/>
        <v>11.72660272274816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319.8</v>
      </c>
      <c r="E374" s="242">
        <v>1.49</v>
      </c>
      <c r="F374" s="52">
        <f t="shared" si="81"/>
        <v>0.46591619762351466</v>
      </c>
    </row>
    <row r="375" spans="1:6" ht="12.75" customHeight="1" x14ac:dyDescent="0.2">
      <c r="A375" s="53">
        <v>4226</v>
      </c>
      <c r="B375" s="85" t="s">
        <v>684</v>
      </c>
      <c r="C375" s="50" t="s">
        <v>772</v>
      </c>
      <c r="D375" s="242">
        <v>0</v>
      </c>
      <c r="E375" s="242">
        <v>1150</v>
      </c>
      <c r="F375" s="52" t="str">
        <f t="shared" si="81"/>
        <v>-</v>
      </c>
    </row>
    <row r="376" spans="1:6" ht="12.75" customHeight="1" x14ac:dyDescent="0.2">
      <c r="A376" s="53">
        <v>4227</v>
      </c>
      <c r="B376" s="232" t="s">
        <v>686</v>
      </c>
      <c r="C376" s="50" t="s">
        <v>773</v>
      </c>
      <c r="D376" s="242">
        <v>4420</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80.11</v>
      </c>
      <c r="E383" s="51">
        <f t="shared" si="103"/>
        <v>53.76</v>
      </c>
      <c r="F383" s="52">
        <f t="shared" si="81"/>
        <v>67.10772687554612</v>
      </c>
    </row>
    <row r="384" spans="1:6" ht="12.75" customHeight="1" x14ac:dyDescent="0.2">
      <c r="A384" s="53">
        <v>4241</v>
      </c>
      <c r="B384" s="85" t="s">
        <v>783</v>
      </c>
      <c r="C384" s="50" t="s">
        <v>784</v>
      </c>
      <c r="D384" s="242">
        <v>80.11</v>
      </c>
      <c r="E384" s="242">
        <v>53.76</v>
      </c>
      <c r="F384" s="52">
        <f t="shared" si="81"/>
        <v>67.10772687554612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6989.33</v>
      </c>
      <c r="E408" s="51">
        <f t="shared" si="111"/>
        <v>1425.1299999999999</v>
      </c>
      <c r="F408" s="52">
        <f t="shared" si="81"/>
        <v>20.390080308126816</v>
      </c>
    </row>
    <row r="409" spans="1:6" ht="12.75" customHeight="1" x14ac:dyDescent="0.2">
      <c r="A409" s="53">
        <v>92212</v>
      </c>
      <c r="B409" s="85" t="s">
        <v>823</v>
      </c>
      <c r="C409" s="50" t="s">
        <v>824</v>
      </c>
      <c r="D409" s="242">
        <v>5422.24</v>
      </c>
      <c r="E409" s="242">
        <v>1750</v>
      </c>
      <c r="F409" s="52">
        <f t="shared" si="81"/>
        <v>32.274484345952963</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1448.52</v>
      </c>
      <c r="E411" s="242">
        <v>308.39999999999998</v>
      </c>
      <c r="F411" s="52">
        <f t="shared" si="81"/>
        <v>21.290696711125836</v>
      </c>
    </row>
    <row r="412" spans="1:6" ht="12.75" customHeight="1" x14ac:dyDescent="0.2">
      <c r="A412" s="53" t="s">
        <v>608</v>
      </c>
      <c r="B412" s="85" t="s">
        <v>829</v>
      </c>
      <c r="C412" s="50" t="s">
        <v>830</v>
      </c>
      <c r="D412" s="51">
        <f>D6+D298</f>
        <v>452799.55999999994</v>
      </c>
      <c r="E412" s="51">
        <f>E6+E298</f>
        <v>533755.92000000004</v>
      </c>
      <c r="F412" s="52">
        <f t="shared" si="81"/>
        <v>117.87907214397472</v>
      </c>
    </row>
    <row r="413" spans="1:6" ht="12.75" customHeight="1" x14ac:dyDescent="0.2">
      <c r="A413" s="53" t="s">
        <v>608</v>
      </c>
      <c r="B413" s="85" t="s">
        <v>831</v>
      </c>
      <c r="C413" s="50" t="s">
        <v>832</v>
      </c>
      <c r="D413" s="51">
        <f t="shared" ref="D413:E413" si="112">D289+D350</f>
        <v>448627.05</v>
      </c>
      <c r="E413" s="51">
        <f t="shared" si="112"/>
        <v>534407.85</v>
      </c>
      <c r="F413" s="52">
        <f t="shared" si="81"/>
        <v>119.120737369715</v>
      </c>
    </row>
    <row r="414" spans="1:6" ht="12.75" customHeight="1" x14ac:dyDescent="0.2">
      <c r="A414" s="53" t="s">
        <v>608</v>
      </c>
      <c r="B414" s="85" t="s">
        <v>833</v>
      </c>
      <c r="C414" s="50" t="s">
        <v>834</v>
      </c>
      <c r="D414" s="51">
        <f t="shared" ref="D414:E414" si="113">IF(D412&gt;=D413,D412-D413,0)</f>
        <v>4172.5099999999511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651.92999999993481</v>
      </c>
      <c r="F415" s="52" t="str">
        <f t="shared" si="81"/>
        <v>-</v>
      </c>
    </row>
    <row r="416" spans="1:6" ht="12.75" customHeight="1" x14ac:dyDescent="0.2">
      <c r="A416" s="60" t="s">
        <v>837</v>
      </c>
      <c r="B416" s="232" t="s">
        <v>838</v>
      </c>
      <c r="C416" s="61" t="s">
        <v>839</v>
      </c>
      <c r="D416" s="51">
        <f t="shared" ref="D416:E416" si="115">IF(D292-D293+D409-D410&gt;=0,D292-D293+D409-D410,0)</f>
        <v>6013.62</v>
      </c>
      <c r="E416" s="51">
        <f t="shared" si="115"/>
        <v>7836.68</v>
      </c>
      <c r="F416" s="52">
        <f t="shared" si="81"/>
        <v>130.31551710949478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2272</v>
      </c>
      <c r="E418" s="62">
        <f t="shared" si="117"/>
        <v>830.88</v>
      </c>
      <c r="F418" s="57">
        <f t="shared" si="81"/>
        <v>36.570422535211264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452799.55999999994</v>
      </c>
      <c r="E639" s="51">
        <f t="shared" si="180"/>
        <v>533755.92000000004</v>
      </c>
      <c r="F639" s="52">
        <f t="shared" si="119"/>
        <v>117.87907214397472</v>
      </c>
    </row>
    <row r="640" spans="1:6" ht="12.75" customHeight="1" x14ac:dyDescent="0.2">
      <c r="A640" s="53" t="s">
        <v>608</v>
      </c>
      <c r="B640" s="85" t="s">
        <v>1277</v>
      </c>
      <c r="C640" s="50" t="s">
        <v>1278</v>
      </c>
      <c r="D640" s="51">
        <f t="shared" ref="D640:E640" si="181">D413+D528</f>
        <v>448627.05</v>
      </c>
      <c r="E640" s="51">
        <f t="shared" si="181"/>
        <v>534407.85</v>
      </c>
      <c r="F640" s="52">
        <f t="shared" si="119"/>
        <v>119.120737369715</v>
      </c>
    </row>
    <row r="641" spans="1:6" ht="12.75" customHeight="1" x14ac:dyDescent="0.2">
      <c r="A641" s="53" t="s">
        <v>608</v>
      </c>
      <c r="B641" s="85" t="s">
        <v>1279</v>
      </c>
      <c r="C641" s="50" t="s">
        <v>1280</v>
      </c>
      <c r="D641" s="51">
        <f t="shared" ref="D641:E641" si="182">IF(D639&gt;=D640,D639-D640,0)</f>
        <v>4172.5099999999511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651.92999999993481</v>
      </c>
      <c r="F642" s="52" t="str">
        <f t="shared" si="119"/>
        <v>-</v>
      </c>
    </row>
    <row r="643" spans="1:6" ht="24" x14ac:dyDescent="0.2">
      <c r="A643" s="60" t="s">
        <v>1283</v>
      </c>
      <c r="B643" s="85" t="s">
        <v>1284</v>
      </c>
      <c r="C643" s="61" t="s">
        <v>1283</v>
      </c>
      <c r="D643" s="51">
        <f t="shared" ref="D643:E643" si="184">IF(D416-D417+D637-D638&gt;=0,D416-D417+D637-D638,0)</f>
        <v>6013.62</v>
      </c>
      <c r="E643" s="51">
        <f t="shared" si="184"/>
        <v>7836.68</v>
      </c>
      <c r="F643" s="52">
        <f t="shared" si="119"/>
        <v>130.31551710949478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10186.12999999995</v>
      </c>
      <c r="E645" s="51">
        <f t="shared" si="186"/>
        <v>7184.7500000000655</v>
      </c>
      <c r="F645" s="52">
        <f t="shared" si="119"/>
        <v>70.534638768601027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64944.49</v>
      </c>
      <c r="E647" s="243">
        <v>81311.789999999994</v>
      </c>
      <c r="F647" s="57">
        <f t="shared" si="119"/>
        <v>125.20198403282556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7767.51</v>
      </c>
      <c r="E649" s="242">
        <v>9095.0249999999996</v>
      </c>
      <c r="F649" s="52">
        <f t="shared" ref="F649:F724" si="188">IF(D649&lt;&gt;0,IF(E649/D649&gt;=100,"&gt;&gt;100",E649/D649*100),"-")</f>
        <v>117.09061204942124</v>
      </c>
    </row>
    <row r="650" spans="1:6" ht="12.75" customHeight="1" x14ac:dyDescent="0.2">
      <c r="A650" s="53" t="s">
        <v>1296</v>
      </c>
      <c r="B650" s="85" t="s">
        <v>1297</v>
      </c>
      <c r="C650" s="50" t="s">
        <v>1296</v>
      </c>
      <c r="D650" s="242">
        <v>42170.2</v>
      </c>
      <c r="E650" s="242">
        <v>37701.85</v>
      </c>
      <c r="F650" s="52">
        <f t="shared" si="188"/>
        <v>89.404010414937559</v>
      </c>
    </row>
    <row r="651" spans="1:6" ht="12.75" customHeight="1" x14ac:dyDescent="0.2">
      <c r="A651" s="53" t="s">
        <v>1298</v>
      </c>
      <c r="B651" s="85" t="s">
        <v>1299</v>
      </c>
      <c r="C651" s="50" t="s">
        <v>1298</v>
      </c>
      <c r="D651" s="242">
        <v>39707</v>
      </c>
      <c r="E651" s="242">
        <v>39625.43</v>
      </c>
      <c r="F651" s="52">
        <f t="shared" si="188"/>
        <v>99.794570226912128</v>
      </c>
    </row>
    <row r="652" spans="1:6" ht="24" x14ac:dyDescent="0.2">
      <c r="A652" s="53">
        <v>11</v>
      </c>
      <c r="B652" s="85" t="s">
        <v>1300</v>
      </c>
      <c r="C652" s="50" t="s">
        <v>1301</v>
      </c>
      <c r="D652" s="51">
        <f t="shared" ref="D652:E652" si="189">+D649+D650-D651</f>
        <v>10230.709999999999</v>
      </c>
      <c r="E652" s="51">
        <f t="shared" si="189"/>
        <v>7171.4449999999997</v>
      </c>
      <c r="F652" s="52">
        <f t="shared" si="188"/>
        <v>70.097236653174605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46</v>
      </c>
      <c r="E654" s="262">
        <v>44</v>
      </c>
      <c r="F654" s="52">
        <f t="shared" si="188"/>
        <v>95.652173913043484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44</v>
      </c>
      <c r="F656" s="52">
        <f t="shared" si="188"/>
        <v>95.652173913043484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375676.43</v>
      </c>
      <c r="E675" s="242">
        <v>467222.45</v>
      </c>
      <c r="F675" s="52">
        <f t="shared" si="188"/>
        <v>124.36831610649624</v>
      </c>
    </row>
    <row r="676" spans="1:6" ht="24" x14ac:dyDescent="0.2">
      <c r="A676" s="53">
        <v>63613</v>
      </c>
      <c r="B676" s="232" t="s">
        <v>1349</v>
      </c>
      <c r="C676" s="50" t="s">
        <v>1350</v>
      </c>
      <c r="D676" s="242">
        <v>1181.45</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2089.83</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13581.2</v>
      </c>
      <c r="E718" s="242">
        <v>17554.189999999999</v>
      </c>
      <c r="F718" s="52">
        <f t="shared" si="188"/>
        <v>129.25360056548755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86" sqref="D86:E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73752.639999999999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549989.97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1904.78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546579.05999999994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477077.65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61985.08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703.57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6812.76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1506.13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542135.41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1904.78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538724.5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463019.86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63188.160000000003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744.14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11772.34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1506.13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81607.199999999953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81607.199999999997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81607.199999999997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0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17136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Zvonimir</cp:lastModifiedBy>
  <cp:lastPrinted>2024-07-04T18:32:27Z</cp:lastPrinted>
  <dcterms:created xsi:type="dcterms:W3CDTF">2022-04-01T05:14:30Z</dcterms:created>
  <dcterms:modified xsi:type="dcterms:W3CDTF">2024-07-11T10:05:21Z</dcterms:modified>
</cp:coreProperties>
</file>