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6-2022 PO EKONOM KLASIF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<sst xmlns="http://schemas.openxmlformats.org/spreadsheetml/2006/main" count="102" uniqueCount="102">
  <si>
    <t xml:space="preserve">SREDNJA ŠKOLA DELNICE</t>
  </si>
  <si>
    <t xml:space="preserve">Delnice, Lujzinska cesta 42</t>
  </si>
  <si>
    <t xml:space="preserve">OIB: 91951813458 </t>
  </si>
  <si>
    <t xml:space="preserve">IZVJEŠTAJ O IZVRŠENJU FINANCIJSKOG PLANA 
PO  EKONOMSKOJ KLASIFIKACIJI</t>
  </si>
  <si>
    <t xml:space="preserve">ZA RAZDOBLJE 01.01.2022. - 30.06.2022.</t>
  </si>
  <si>
    <t xml:space="preserve">PRIHODI I PRIMICI</t>
  </si>
  <si>
    <t xml:space="preserve">Oznaka</t>
  </si>
  <si>
    <t xml:space="preserve">Izvršenje 1-6.2021.</t>
  </si>
  <si>
    <t xml:space="preserve">Izvorni plan (2.)</t>
  </si>
  <si>
    <t xml:space="preserve">Tekući plan (3.)</t>
  </si>
  <si>
    <t xml:space="preserve">Izvršenje 1-6.2022.</t>
  </si>
  <si>
    <t xml:space="preserve">Indeks 4./1. (5.)</t>
  </si>
  <si>
    <t xml:space="preserve">Indeks 4./3. (6.)</t>
  </si>
  <si>
    <t xml:space="preserve">A. RAČUN PRIHODA I RASHODA</t>
  </si>
  <si>
    <t xml:space="preserve">6 Prihodi poslovanja</t>
  </si>
  <si>
    <t xml:space="preserve">63 Pomoći iz inozemstva i od subjekata unutar općeg proračuna</t>
  </si>
  <si>
    <t xml:space="preserve">636 Pomoći proračunskim korisnicima iz proračuna koji im nije nadležan</t>
  </si>
  <si>
    <t xml:space="preserve">6361 Tekuće pomoći proračunskim korisnicima iz proračuna koji im nije nadležan</t>
  </si>
  <si>
    <t xml:space="preserve">6362 Kapitalne pomoći proračunskim korisnicima iz proračuna koji im nije nadležan</t>
  </si>
  <si>
    <t xml:space="preserve">64 Prihodi od imovine</t>
  </si>
  <si>
    <t xml:space="preserve">641 Prihodi od financijske imovine</t>
  </si>
  <si>
    <t xml:space="preserve">6413 Kamate na oročena sredstva i depozite po viđenju</t>
  </si>
  <si>
    <t xml:space="preserve">65 Prihodi od upravnih i administrativnih pristojbi, pristojbi po posebnim propisima i naknada</t>
  </si>
  <si>
    <t xml:space="preserve">652 Prihodi po posebnim propisima</t>
  </si>
  <si>
    <t xml:space="preserve">6526 Ostali nespomenuti prihodi</t>
  </si>
  <si>
    <t xml:space="preserve">66 Prihodi od prodaje proizvoda i robe te pruženih usluga i prihodi od donacija te povrati po protestiranim jamstvima</t>
  </si>
  <si>
    <t xml:space="preserve">661 Prihodi od prodaje proizvoda i robe te pruženih usluga</t>
  </si>
  <si>
    <t xml:space="preserve">6615 Prihodi od pruženih usluga</t>
  </si>
  <si>
    <t xml:space="preserve">663 Donacije od pravnih i fizičkih osoba izvan općeg proračuna i povrat donacija po protestiranim jamstvima</t>
  </si>
  <si>
    <t xml:space="preserve">6631 Tekuće donacije</t>
  </si>
  <si>
    <t xml:space="preserve">67 Prihodi iz nadležnog proračuna i od HZZO-a temeljem ugovornih obveza</t>
  </si>
  <si>
    <t xml:space="preserve">671 Prihodi iz nadležnog proračuna za financiranje redovne djelatnosti proračunskih korisnika</t>
  </si>
  <si>
    <t xml:space="preserve">6711 Prihodi iz nadležnog proračuna za financiranje rashoda poslovanja</t>
  </si>
  <si>
    <t xml:space="preserve">6712 Prihodi iz nadležnog proračuna za financiranje rashoda za nabavu nefinancijske imovine</t>
  </si>
  <si>
    <t xml:space="preserve">68 Kazne, upravne mjere i ostali prihodi</t>
  </si>
  <si>
    <t xml:space="preserve">683 Ostali prihodi</t>
  </si>
  <si>
    <t xml:space="preserve">6831 Ostali prihodi</t>
  </si>
  <si>
    <t xml:space="preserve">7 Prihodi od prodaje nefinancijske imovine</t>
  </si>
  <si>
    <t xml:space="preserve">72 Prihodi od prodaje proizvedene dugotrajne imovine</t>
  </si>
  <si>
    <t xml:space="preserve">721 Prihodi od prodaje građevinskih objekata</t>
  </si>
  <si>
    <t xml:space="preserve">7211 Stambeni objekti</t>
  </si>
  <si>
    <t xml:space="preserve">SVEUKUPNO PRIHODI</t>
  </si>
  <si>
    <t xml:space="preserve">3 Rashodi poslovanja</t>
  </si>
  <si>
    <t xml:space="preserve">31 Rashodi za zaposlene</t>
  </si>
  <si>
    <t xml:space="preserve">311 Plaće (Bruto)</t>
  </si>
  <si>
    <t xml:space="preserve">3111 Plaće za redovan rad</t>
  </si>
  <si>
    <t xml:space="preserve">312 Ostali rashodi za zaposlene</t>
  </si>
  <si>
    <t xml:space="preserve">3121 Ostali rashodi za zaposlene</t>
  </si>
  <si>
    <t xml:space="preserve">313 Doprinosi na plaće</t>
  </si>
  <si>
    <t xml:space="preserve">3132 Doprinosi za obvezno zdravstveno osiguranje</t>
  </si>
  <si>
    <t xml:space="preserve">3133 Doprinosi za obvezno osiguranje u slučaju nezaposlenosti</t>
  </si>
  <si>
    <t xml:space="preserve">32 Materijalni rashodi</t>
  </si>
  <si>
    <t xml:space="preserve">321 Naknade troškova zaposlenima</t>
  </si>
  <si>
    <t xml:space="preserve">3211 Službena putovanja</t>
  </si>
  <si>
    <t xml:space="preserve">3212 Naknade za prijevoz, za rad na terenu i odvojeni život</t>
  </si>
  <si>
    <t xml:space="preserve">3213 Stručno usavršavanje zaposlenika</t>
  </si>
  <si>
    <t xml:space="preserve">322 Rashodi za materijal i energiju</t>
  </si>
  <si>
    <t xml:space="preserve">3221 Uredski materijal i ostali materijalni rashodi</t>
  </si>
  <si>
    <t xml:space="preserve">3222 Materijal i sirovine</t>
  </si>
  <si>
    <t xml:space="preserve">3223 Energija</t>
  </si>
  <si>
    <t xml:space="preserve">3224 Materijal i dijelovi za tekuće i investicijsko održavanje</t>
  </si>
  <si>
    <t xml:space="preserve">3225 Sitni inventar i auto gume</t>
  </si>
  <si>
    <t xml:space="preserve">323 Rashodi za usluge</t>
  </si>
  <si>
    <t xml:space="preserve">3231 Usluge telefona, pošte i prijevoza</t>
  </si>
  <si>
    <t xml:space="preserve">3232 Usluge tekućeg i investicijskog održavanja</t>
  </si>
  <si>
    <t xml:space="preserve">3233 Usluge promidžbe i informiranja</t>
  </si>
  <si>
    <t xml:space="preserve">3234 Komunalne usluge</t>
  </si>
  <si>
    <t xml:space="preserve">3235 Zakupnine i najamnine</t>
  </si>
  <si>
    <t xml:space="preserve">3236 Zdravstvene i veterinarske usluge</t>
  </si>
  <si>
    <t xml:space="preserve">3237 Intelektualne i osobne usluge</t>
  </si>
  <si>
    <t xml:space="preserve">3238 Računalne usluge</t>
  </si>
  <si>
    <t xml:space="preserve">3239 Ostale usluge</t>
  </si>
  <si>
    <t xml:space="preserve">324 Naknade troškova osobama izvan radnog odnosa</t>
  </si>
  <si>
    <t xml:space="preserve">3241 Naknade troškova osobama izvan radnog odnosa</t>
  </si>
  <si>
    <t xml:space="preserve">329 Ostali nespomenuti rashodi poslovanja</t>
  </si>
  <si>
    <t xml:space="preserve">3292 Premije osiguranja</t>
  </si>
  <si>
    <t xml:space="preserve">3293 Reprezentacija</t>
  </si>
  <si>
    <t xml:space="preserve">3294 Članarine i norme</t>
  </si>
  <si>
    <t xml:space="preserve">3295 Pristojbe i naknade</t>
  </si>
  <si>
    <t xml:space="preserve">3296 Troškovi sudskih postupaka</t>
  </si>
  <si>
    <t xml:space="preserve">3299 Ostali nespomenuti rashodi poslovanja</t>
  </si>
  <si>
    <t xml:space="preserve">34 Financijski rashodi</t>
  </si>
  <si>
    <t xml:space="preserve">343 Ostali financijski rashodi</t>
  </si>
  <si>
    <t xml:space="preserve">3431 Bankarske usluge i usluge platnog prometa</t>
  </si>
  <si>
    <t xml:space="preserve">3433 Zatezne kamate</t>
  </si>
  <si>
    <t xml:space="preserve">37 Naknade građanima i kućanstvima na temelju osiguranja i druge naknade</t>
  </si>
  <si>
    <t xml:space="preserve">372 Ostale naknade građanima i kućanstvima iz proračuna</t>
  </si>
  <si>
    <t xml:space="preserve">3722 Naknade građanima i kućanstvima u naravi</t>
  </si>
  <si>
    <t xml:space="preserve">4 Rashodi za nabavu nefinancijske imovine</t>
  </si>
  <si>
    <t xml:space="preserve">42 Rashodi za nabavu proizvedene dugotrajne imovine</t>
  </si>
  <si>
    <t xml:space="preserve">422 Postrojenja i oprema</t>
  </si>
  <si>
    <t xml:space="preserve">4221 Uredska oprema i namještaj</t>
  </si>
  <si>
    <t xml:space="preserve">4225 Instrumenti, uređaji i strojevi</t>
  </si>
  <si>
    <t xml:space="preserve">4227 Uređaji, strojevi i oprema za ostale namjene</t>
  </si>
  <si>
    <t xml:space="preserve">424 Knjige, umjetnička djela i ostale izložbene vrijednosti</t>
  </si>
  <si>
    <t xml:space="preserve">4241 Knjige</t>
  </si>
  <si>
    <t xml:space="preserve">SVEUKUPNO RASHODI</t>
  </si>
  <si>
    <t xml:space="preserve">Delnice,19.07.2022.</t>
  </si>
  <si>
    <t xml:space="preserve">Voditeljica računovodstva</t>
  </si>
  <si>
    <t xml:space="preserve">Ravnateljica</t>
  </si>
  <si>
    <t xml:space="preserve">Melita Mihelčić-Salopek,dipl.oec.</t>
  </si>
  <si>
    <t xml:space="preserve">Slađana Srkoč, prof.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</si>
</sst>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0.00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9"/>
      <color rgb="FF000000"/>
      <name val="Verdana"/>
      <family val="2"/>
      <charset val="238"/>
    </font>
    <font>
      <b val="true"/>
      <sz val="12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i val="true"/>
      <sz val="16"/>
      <name val="Times New Roman"/>
      <family val="1"/>
      <charset val="1"/>
    </font>
    <font>
      <b val="true"/>
      <sz val="7"/>
      <color rgb="FF000000"/>
      <name val="Verdana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7.5"/>
      <color rgb="FF000000"/>
      <name val="Arial"/>
      <family val="2"/>
      <charset val="238"/>
    </font>
    <font>
      <b val="true"/>
      <sz val="7.5"/>
      <color rgb="FF000000"/>
      <name val="Verdana"/>
      <family val="2"/>
      <charset val="238"/>
    </font>
    <font>
      <b val="true"/>
      <sz val="7.5"/>
      <color rgb="FF000000"/>
      <name val="Microsoft Sans Serif"/>
      <family val="2"/>
      <charset val="238"/>
    </font>
    <font>
      <b val="true"/>
      <sz val="12"/>
      <name val="Times New Roman"/>
      <family val="1"/>
      <charset val="238"/>
    </font>
    <font>
      <b val="true"/>
      <sz val="12"/>
      <name val="Calibri"/>
      <family val="2"/>
      <charset val="238"/>
    </font>
    <font>
      <b val="true"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0E68C"/>
        <bgColor rgb="FFFFCC9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2" fillId="4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4" fontId="4" fillId="4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4" fontId="12" fillId="3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6" fontId="12" fillId="3" borderId="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6" fontId="13" fillId="3" borderId="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6" fontId="14" fillId="3" borderId="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4" fontId="15" fillId="3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6" fontId="15" fillId="3" borderId="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4" fontId="15" fillId="3" borderId="2" xfId="0" applyFont="true" applyBorder="true" applyAlignment="true" applyProtection="false">
      <alignment horizontal="left" vertical="bottom" textRotation="0" wrapText="true" indent="5" shrinkToFit="false"/>
      <protection locked="true" hidden="false"/>
    </xf>
    <xf numFmtId="164" fontId="15" fillId="3" borderId="2" xfId="0" applyFont="true" applyBorder="true" applyAlignment="true" applyProtection="false">
      <alignment horizontal="left" vertical="bottom" textRotation="0" wrapText="true" indent="3" shrinkToFit="false"/>
      <protection locked="true" hidden="false"/>
    </xf>
    <xf numFmtId="166" fontId="15" fillId="3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6" fontId="14" fillId="3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6" fontId="12" fillId="4" borderId="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6" fontId="13" fillId="4" borderId="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6" fontId="14" fillId="4" borderId="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4" fontId="12" fillId="3" borderId="2" xfId="0" applyFont="true" applyBorder="true" applyAlignment="true" applyProtection="false">
      <alignment horizontal="left" vertical="bottom" textRotation="0" wrapText="true" indent="3" shrinkToFit="false"/>
      <protection locked="true" hidden="false"/>
    </xf>
    <xf numFmtId="166" fontId="12" fillId="3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6" fontId="13" fillId="3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5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0E68C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0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7" activeCellId="0" sqref="A7"/>
    </sheetView>
  </sheetViews>
  <sheetFormatPr defaultRowHeight="11.25" zeroHeight="false" outlineLevelRow="0" outlineLevelCol="0"/>
  <cols>
    <col collapsed="false" customWidth="true" hidden="false" outlineLevel="0" max="1" min="1" style="1" width="44.71"/>
    <col collapsed="false" customWidth="true" hidden="false" outlineLevel="0" max="2" min="2" style="1" width="18.85"/>
    <col collapsed="false" customWidth="true" hidden="false" outlineLevel="0" max="3" min="3" style="1" width="16.57"/>
    <col collapsed="false" customWidth="true" hidden="false" outlineLevel="0" max="4" min="4" style="1" width="16.86"/>
    <col collapsed="false" customWidth="true" hidden="false" outlineLevel="0" max="5" min="5" style="1" width="17.86"/>
    <col collapsed="false" customWidth="true" hidden="false" outlineLevel="0" max="6" min="6" style="1" width="12.42"/>
    <col collapsed="false" customWidth="true" hidden="false" outlineLevel="0" max="7" min="7" style="1" width="12.57"/>
    <col collapsed="false" customWidth="true" hidden="false" outlineLevel="0" max="1025" min="8" style="1" width="9.14"/>
  </cols>
  <sheetData>
    <row r="1" s="2" customFormat="true" ht="15.75" hidden="false" customHeight="false" outlineLevel="0" collapsed="false">
      <c r="A1" s="2" t="s">
        <v>0</v>
      </c>
      <c r="D1" s="3"/>
      <c r="E1" s="3"/>
      <c r="F1" s="3"/>
      <c r="G1" s="3"/>
    </row>
    <row r="2" s="2" customFormat="true" ht="15.75" hidden="false" customHeight="false" outlineLevel="0" collapsed="false">
      <c r="A2" s="2" t="s">
        <v>1</v>
      </c>
      <c r="D2" s="3"/>
      <c r="E2" s="3"/>
      <c r="F2" s="3"/>
      <c r="G2" s="3"/>
    </row>
    <row r="3" s="2" customFormat="true" ht="15.75" hidden="false" customHeight="false" outlineLevel="0" collapsed="false">
      <c r="A3" s="2" t="s">
        <v>2</v>
      </c>
      <c r="D3" s="3"/>
      <c r="E3" s="3"/>
      <c r="F3" s="3"/>
      <c r="G3" s="3"/>
    </row>
    <row r="6" s="6" customFormat="true" ht="57.75" hidden="false" customHeight="true" outlineLevel="0" collapsed="false">
      <c r="A6" s="4" t="s">
        <v>3</v>
      </c>
      <c r="B6" s="4"/>
      <c r="C6" s="4"/>
      <c r="D6" s="4"/>
      <c r="E6" s="4"/>
      <c r="F6" s="4"/>
      <c r="G6" s="4"/>
      <c r="H6" s="5"/>
    </row>
    <row r="7" s="6" customFormat="true" ht="20.25" hidden="false" customHeight="true" outlineLevel="0" collapsed="false">
      <c r="A7" s="7" t="s">
        <v>4</v>
      </c>
      <c r="B7" s="7"/>
      <c r="C7" s="7"/>
      <c r="D7" s="7"/>
      <c r="E7" s="7"/>
      <c r="F7" s="7"/>
      <c r="G7" s="7"/>
    </row>
    <row r="8" s="6" customFormat="true" ht="21.75" hidden="false" customHeight="true" outlineLevel="0" collapsed="false">
      <c r="A8" s="8"/>
      <c r="B8" s="8"/>
      <c r="C8" s="8"/>
      <c r="D8" s="8"/>
      <c r="E8" s="8"/>
      <c r="F8" s="8"/>
      <c r="G8" s="8"/>
    </row>
    <row r="9" s="6" customFormat="true" ht="20.25" hidden="false" customHeight="false" outlineLevel="0" collapsed="false">
      <c r="A9" s="9" t="s">
        <v>5</v>
      </c>
      <c r="B9" s="9"/>
      <c r="C9" s="9"/>
      <c r="D9" s="9"/>
      <c r="E9" s="9"/>
      <c r="F9" s="9"/>
      <c r="G9" s="9"/>
      <c r="H9" s="10"/>
    </row>
    <row r="10" customFormat="false" ht="12" hidden="false" customHeight="false" outlineLevel="0" collapsed="false"/>
    <row r="11" s="12" customFormat="true" ht="27" hidden="false" customHeight="true" outlineLevel="0" collapsed="false">
      <c r="A11" s="11" t="s">
        <v>6</v>
      </c>
      <c r="B11" s="11" t="s">
        <v>7</v>
      </c>
      <c r="C11" s="11" t="s">
        <v>8</v>
      </c>
      <c r="D11" s="11" t="s">
        <v>9</v>
      </c>
      <c r="E11" s="11" t="s">
        <v>10</v>
      </c>
      <c r="F11" s="11" t="s">
        <v>11</v>
      </c>
      <c r="G11" s="11" t="s">
        <v>12</v>
      </c>
    </row>
    <row r="12" customFormat="false" ht="12.75" hidden="false" customHeight="false" outlineLevel="0" collapsed="false">
      <c r="A12" s="13" t="s">
        <v>13</v>
      </c>
      <c r="B12" s="13"/>
      <c r="C12" s="13"/>
      <c r="D12" s="13"/>
      <c r="E12" s="13"/>
      <c r="F12" s="13"/>
      <c r="G12" s="14"/>
    </row>
    <row r="13" customFormat="false" ht="12.75" hidden="false" customHeight="false" outlineLevel="0" collapsed="false">
      <c r="A13" s="15" t="s">
        <v>14</v>
      </c>
      <c r="B13" s="16" t="n">
        <f aca="false">2829283.19+B29</f>
        <v>3035054.68</v>
      </c>
      <c r="C13" s="16" t="n">
        <v>6618900</v>
      </c>
      <c r="D13" s="16" t="n">
        <v>6618900</v>
      </c>
      <c r="E13" s="16" t="n">
        <f aca="false">2751166.58+E29</f>
        <v>3060483.76</v>
      </c>
      <c r="F13" s="17" t="n">
        <v>97.24</v>
      </c>
      <c r="G13" s="18" t="n">
        <v>41.57</v>
      </c>
    </row>
    <row r="14" customFormat="false" ht="22.5" hidden="false" customHeight="false" outlineLevel="0" collapsed="false">
      <c r="A14" s="19" t="s">
        <v>15</v>
      </c>
      <c r="B14" s="20" t="n">
        <v>2790015.38</v>
      </c>
      <c r="C14" s="20" t="n">
        <v>5805000</v>
      </c>
      <c r="D14" s="20" t="n">
        <v>5805000</v>
      </c>
      <c r="E14" s="20" t="n">
        <v>2705837.54</v>
      </c>
      <c r="F14" s="20" t="n">
        <v>96.98</v>
      </c>
      <c r="G14" s="18" t="n">
        <v>46.61</v>
      </c>
    </row>
    <row r="15" customFormat="false" ht="22.5" hidden="false" customHeight="false" outlineLevel="0" collapsed="false">
      <c r="A15" s="21" t="s">
        <v>16</v>
      </c>
      <c r="B15" s="20" t="n">
        <v>2790015.38</v>
      </c>
      <c r="C15" s="20" t="n">
        <v>5805000</v>
      </c>
      <c r="D15" s="20" t="n">
        <v>5805000</v>
      </c>
      <c r="E15" s="20" t="n">
        <v>2705837.54</v>
      </c>
      <c r="F15" s="20" t="n">
        <v>96.98</v>
      </c>
      <c r="G15" s="18" t="n">
        <v>46.61</v>
      </c>
    </row>
    <row r="16" customFormat="false" ht="22.5" hidden="false" customHeight="false" outlineLevel="0" collapsed="false">
      <c r="A16" s="22" t="s">
        <v>17</v>
      </c>
      <c r="B16" s="20" t="n">
        <v>2790015.38</v>
      </c>
      <c r="C16" s="20" t="n">
        <v>5797700</v>
      </c>
      <c r="D16" s="20" t="n">
        <v>5797700</v>
      </c>
      <c r="E16" s="20" t="n">
        <v>2705837.54</v>
      </c>
      <c r="F16" s="20" t="n">
        <v>96.98</v>
      </c>
      <c r="G16" s="18" t="n">
        <v>46.67</v>
      </c>
    </row>
    <row r="17" customFormat="false" ht="22.5" hidden="false" customHeight="false" outlineLevel="0" collapsed="false">
      <c r="A17" s="22" t="s">
        <v>18</v>
      </c>
      <c r="B17" s="23"/>
      <c r="C17" s="20" t="n">
        <v>7300</v>
      </c>
      <c r="D17" s="20" t="n">
        <v>7300</v>
      </c>
      <c r="E17" s="23"/>
      <c r="F17" s="23"/>
      <c r="G17" s="24"/>
    </row>
    <row r="18" customFormat="false" ht="12" hidden="false" customHeight="false" outlineLevel="0" collapsed="false">
      <c r="A18" s="19" t="s">
        <v>19</v>
      </c>
      <c r="B18" s="20" t="n">
        <v>17.88</v>
      </c>
      <c r="C18" s="20" t="n">
        <v>50</v>
      </c>
      <c r="D18" s="20" t="n">
        <v>50</v>
      </c>
      <c r="E18" s="20" t="n">
        <v>13</v>
      </c>
      <c r="F18" s="20" t="n">
        <v>72.71</v>
      </c>
      <c r="G18" s="18" t="n">
        <v>26</v>
      </c>
    </row>
    <row r="19" customFormat="false" ht="12" hidden="false" customHeight="false" outlineLevel="0" collapsed="false">
      <c r="A19" s="21" t="s">
        <v>20</v>
      </c>
      <c r="B19" s="20" t="n">
        <v>17.88</v>
      </c>
      <c r="C19" s="20" t="n">
        <v>50</v>
      </c>
      <c r="D19" s="20" t="n">
        <v>50</v>
      </c>
      <c r="E19" s="20" t="n">
        <v>13</v>
      </c>
      <c r="F19" s="20" t="n">
        <v>72.71</v>
      </c>
      <c r="G19" s="18" t="n">
        <v>26</v>
      </c>
    </row>
    <row r="20" customFormat="false" ht="22.5" hidden="false" customHeight="false" outlineLevel="0" collapsed="false">
      <c r="A20" s="22" t="s">
        <v>21</v>
      </c>
      <c r="B20" s="20" t="n">
        <v>17.88</v>
      </c>
      <c r="C20" s="20" t="n">
        <v>50</v>
      </c>
      <c r="D20" s="20" t="n">
        <v>50</v>
      </c>
      <c r="E20" s="20" t="n">
        <v>13</v>
      </c>
      <c r="F20" s="20" t="n">
        <v>72.71</v>
      </c>
      <c r="G20" s="18" t="n">
        <v>26</v>
      </c>
    </row>
    <row r="21" customFormat="false" ht="22.5" hidden="false" customHeight="false" outlineLevel="0" collapsed="false">
      <c r="A21" s="19" t="s">
        <v>22</v>
      </c>
      <c r="B21" s="20" t="n">
        <v>2576.28</v>
      </c>
      <c r="C21" s="20" t="n">
        <v>10000</v>
      </c>
      <c r="D21" s="20" t="n">
        <v>10000</v>
      </c>
      <c r="E21" s="20" t="n">
        <v>1576.28</v>
      </c>
      <c r="F21" s="20" t="n">
        <v>61.18</v>
      </c>
      <c r="G21" s="18" t="n">
        <v>15.76</v>
      </c>
    </row>
    <row r="22" customFormat="false" ht="12" hidden="false" customHeight="false" outlineLevel="0" collapsed="false">
      <c r="A22" s="21" t="s">
        <v>23</v>
      </c>
      <c r="B22" s="20" t="n">
        <v>2576.28</v>
      </c>
      <c r="C22" s="20" t="n">
        <v>10000</v>
      </c>
      <c r="D22" s="20" t="n">
        <v>10000</v>
      </c>
      <c r="E22" s="20" t="n">
        <v>1576.28</v>
      </c>
      <c r="F22" s="20" t="n">
        <v>61.18</v>
      </c>
      <c r="G22" s="18" t="n">
        <v>15.76</v>
      </c>
    </row>
    <row r="23" customFormat="false" ht="12" hidden="false" customHeight="false" outlineLevel="0" collapsed="false">
      <c r="A23" s="22" t="s">
        <v>24</v>
      </c>
      <c r="B23" s="20" t="n">
        <v>2576.28</v>
      </c>
      <c r="C23" s="20" t="n">
        <v>10000</v>
      </c>
      <c r="D23" s="20" t="n">
        <v>10000</v>
      </c>
      <c r="E23" s="20" t="n">
        <v>1576.28</v>
      </c>
      <c r="F23" s="20" t="n">
        <v>61.18</v>
      </c>
      <c r="G23" s="18" t="n">
        <v>15.76</v>
      </c>
    </row>
    <row r="24" customFormat="false" ht="33.75" hidden="false" customHeight="false" outlineLevel="0" collapsed="false">
      <c r="A24" s="19" t="s">
        <v>25</v>
      </c>
      <c r="B24" s="20" t="n">
        <v>36385.23</v>
      </c>
      <c r="C24" s="20" t="n">
        <v>78500</v>
      </c>
      <c r="D24" s="20" t="n">
        <v>78500</v>
      </c>
      <c r="E24" s="20" t="n">
        <v>41714.76</v>
      </c>
      <c r="F24" s="20" t="n">
        <v>114.65</v>
      </c>
      <c r="G24" s="18" t="n">
        <v>53.14</v>
      </c>
    </row>
    <row r="25" customFormat="false" ht="22.5" hidden="false" customHeight="false" outlineLevel="0" collapsed="false">
      <c r="A25" s="21" t="s">
        <v>26</v>
      </c>
      <c r="B25" s="20" t="n">
        <v>36385.23</v>
      </c>
      <c r="C25" s="20" t="n">
        <v>77500</v>
      </c>
      <c r="D25" s="20" t="n">
        <v>77500</v>
      </c>
      <c r="E25" s="20" t="n">
        <v>40714.76</v>
      </c>
      <c r="F25" s="20" t="n">
        <v>111.9</v>
      </c>
      <c r="G25" s="18" t="n">
        <v>52.54</v>
      </c>
    </row>
    <row r="26" customFormat="false" ht="12" hidden="false" customHeight="false" outlineLevel="0" collapsed="false">
      <c r="A26" s="22" t="s">
        <v>27</v>
      </c>
      <c r="B26" s="20" t="n">
        <v>36385.23</v>
      </c>
      <c r="C26" s="20" t="n">
        <v>77500</v>
      </c>
      <c r="D26" s="20" t="n">
        <v>77500</v>
      </c>
      <c r="E26" s="20" t="n">
        <v>40714.76</v>
      </c>
      <c r="F26" s="20" t="n">
        <v>111.9</v>
      </c>
      <c r="G26" s="18" t="n">
        <v>52.54</v>
      </c>
    </row>
    <row r="27" customFormat="false" ht="33.75" hidden="false" customHeight="false" outlineLevel="0" collapsed="false">
      <c r="A27" s="21" t="s">
        <v>28</v>
      </c>
      <c r="B27" s="23"/>
      <c r="C27" s="20" t="n">
        <v>1000</v>
      </c>
      <c r="D27" s="20" t="n">
        <v>1000</v>
      </c>
      <c r="E27" s="20" t="n">
        <v>1000</v>
      </c>
      <c r="F27" s="23"/>
      <c r="G27" s="18" t="n">
        <v>100</v>
      </c>
    </row>
    <row r="28" customFormat="false" ht="12" hidden="false" customHeight="false" outlineLevel="0" collapsed="false">
      <c r="A28" s="22" t="s">
        <v>29</v>
      </c>
      <c r="B28" s="23"/>
      <c r="C28" s="20" t="n">
        <v>1000</v>
      </c>
      <c r="D28" s="20" t="n">
        <v>1000</v>
      </c>
      <c r="E28" s="20" t="n">
        <v>1000</v>
      </c>
      <c r="F28" s="23"/>
      <c r="G28" s="18" t="n">
        <v>100</v>
      </c>
    </row>
    <row r="29" customFormat="false" ht="22.5" hidden="false" customHeight="false" outlineLevel="0" collapsed="false">
      <c r="A29" s="19" t="s">
        <v>30</v>
      </c>
      <c r="B29" s="20" t="n">
        <f aca="false">B30</f>
        <v>205771.49</v>
      </c>
      <c r="C29" s="20" t="n">
        <v>722900</v>
      </c>
      <c r="D29" s="20" t="n">
        <v>722900</v>
      </c>
      <c r="E29" s="20" t="n">
        <f aca="false">E30</f>
        <v>309317.18</v>
      </c>
      <c r="F29" s="20" t="n">
        <f aca="false">E29/B29*100</f>
        <v>150.320717413282</v>
      </c>
      <c r="G29" s="18" t="n">
        <f aca="false">E29/D29*100</f>
        <v>42.7883773689307</v>
      </c>
    </row>
    <row r="30" customFormat="false" ht="33.75" hidden="false" customHeight="false" outlineLevel="0" collapsed="false">
      <c r="A30" s="21" t="s">
        <v>31</v>
      </c>
      <c r="B30" s="20" t="n">
        <f aca="false">B31</f>
        <v>205771.49</v>
      </c>
      <c r="C30" s="20" t="n">
        <v>722900</v>
      </c>
      <c r="D30" s="20" t="n">
        <v>722900</v>
      </c>
      <c r="E30" s="20" t="n">
        <f aca="false">E31</f>
        <v>309317.18</v>
      </c>
      <c r="F30" s="20" t="n">
        <f aca="false">E30/B30*100</f>
        <v>150.320717413282</v>
      </c>
      <c r="G30" s="18" t="n">
        <f aca="false">E30/D30*100</f>
        <v>42.7883773689307</v>
      </c>
    </row>
    <row r="31" customFormat="false" ht="22.5" hidden="false" customHeight="false" outlineLevel="0" collapsed="false">
      <c r="A31" s="22" t="s">
        <v>32</v>
      </c>
      <c r="B31" s="20" t="n">
        <v>205771.49</v>
      </c>
      <c r="C31" s="20" t="n">
        <v>694000</v>
      </c>
      <c r="D31" s="20" t="n">
        <v>694000</v>
      </c>
      <c r="E31" s="20" t="n">
        <v>309317.18</v>
      </c>
      <c r="F31" s="20" t="n">
        <f aca="false">E31/B31*100</f>
        <v>150.320717413282</v>
      </c>
      <c r="G31" s="18" t="n">
        <f aca="false">E31/D31*100</f>
        <v>44.5701988472622</v>
      </c>
    </row>
    <row r="32" customFormat="false" ht="33.75" hidden="false" customHeight="false" outlineLevel="0" collapsed="false">
      <c r="A32" s="22" t="s">
        <v>33</v>
      </c>
      <c r="B32" s="23"/>
      <c r="C32" s="20" t="n">
        <v>28900</v>
      </c>
      <c r="D32" s="20" t="n">
        <v>28900</v>
      </c>
      <c r="E32" s="23"/>
      <c r="F32" s="23"/>
      <c r="G32" s="24"/>
    </row>
    <row r="33" customFormat="false" ht="12" hidden="false" customHeight="false" outlineLevel="0" collapsed="false">
      <c r="A33" s="19" t="s">
        <v>34</v>
      </c>
      <c r="B33" s="20" t="n">
        <v>288.42</v>
      </c>
      <c r="C33" s="20" t="n">
        <v>2450</v>
      </c>
      <c r="D33" s="20" t="n">
        <v>2450</v>
      </c>
      <c r="E33" s="20" t="n">
        <v>2025</v>
      </c>
      <c r="F33" s="20" t="n">
        <v>702.1</v>
      </c>
      <c r="G33" s="18" t="n">
        <v>82.65</v>
      </c>
    </row>
    <row r="34" customFormat="false" ht="12" hidden="false" customHeight="false" outlineLevel="0" collapsed="false">
      <c r="A34" s="21" t="s">
        <v>35</v>
      </c>
      <c r="B34" s="20" t="n">
        <v>288.42</v>
      </c>
      <c r="C34" s="20" t="n">
        <v>2450</v>
      </c>
      <c r="D34" s="20" t="n">
        <v>2450</v>
      </c>
      <c r="E34" s="20" t="n">
        <v>2025</v>
      </c>
      <c r="F34" s="20" t="n">
        <v>702.1</v>
      </c>
      <c r="G34" s="18" t="n">
        <v>82.65</v>
      </c>
    </row>
    <row r="35" customFormat="false" ht="12" hidden="false" customHeight="false" outlineLevel="0" collapsed="false">
      <c r="A35" s="22" t="s">
        <v>36</v>
      </c>
      <c r="B35" s="20" t="n">
        <v>288.42</v>
      </c>
      <c r="C35" s="20" t="n">
        <v>2450</v>
      </c>
      <c r="D35" s="20" t="n">
        <v>2450</v>
      </c>
      <c r="E35" s="20" t="n">
        <v>2025</v>
      </c>
      <c r="F35" s="20" t="n">
        <v>702.1</v>
      </c>
      <c r="G35" s="18" t="n">
        <v>82.65</v>
      </c>
    </row>
    <row r="36" customFormat="false" ht="12.75" hidden="false" customHeight="false" outlineLevel="0" collapsed="false">
      <c r="A36" s="15" t="s">
        <v>37</v>
      </c>
      <c r="B36" s="16" t="n">
        <v>2627.23</v>
      </c>
      <c r="C36" s="16" t="n">
        <v>4000</v>
      </c>
      <c r="D36" s="16" t="n">
        <v>4000</v>
      </c>
      <c r="E36" s="16" t="n">
        <v>1368.91</v>
      </c>
      <c r="F36" s="17" t="n">
        <v>52.1</v>
      </c>
      <c r="G36" s="18" t="n">
        <v>34.22</v>
      </c>
    </row>
    <row r="37" customFormat="false" ht="22.5" hidden="false" customHeight="false" outlineLevel="0" collapsed="false">
      <c r="A37" s="19" t="s">
        <v>38</v>
      </c>
      <c r="B37" s="20" t="n">
        <v>2627.23</v>
      </c>
      <c r="C37" s="20" t="n">
        <v>4000</v>
      </c>
      <c r="D37" s="20" t="n">
        <v>4000</v>
      </c>
      <c r="E37" s="20" t="n">
        <v>1368.91</v>
      </c>
      <c r="F37" s="20" t="n">
        <v>52.1</v>
      </c>
      <c r="G37" s="18" t="n">
        <v>34.22</v>
      </c>
    </row>
    <row r="38" customFormat="false" ht="12" hidden="false" customHeight="false" outlineLevel="0" collapsed="false">
      <c r="A38" s="21" t="s">
        <v>39</v>
      </c>
      <c r="B38" s="20" t="n">
        <v>2627.23</v>
      </c>
      <c r="C38" s="20" t="n">
        <v>4000</v>
      </c>
      <c r="D38" s="20" t="n">
        <v>4000</v>
      </c>
      <c r="E38" s="20" t="n">
        <v>1368.91</v>
      </c>
      <c r="F38" s="20" t="n">
        <v>52.1</v>
      </c>
      <c r="G38" s="18" t="n">
        <v>34.22</v>
      </c>
    </row>
    <row r="39" customFormat="false" ht="12" hidden="false" customHeight="false" outlineLevel="0" collapsed="false">
      <c r="A39" s="22" t="s">
        <v>40</v>
      </c>
      <c r="B39" s="20" t="n">
        <v>2627.23</v>
      </c>
      <c r="C39" s="20" t="n">
        <v>4000</v>
      </c>
      <c r="D39" s="20" t="n">
        <v>4000</v>
      </c>
      <c r="E39" s="20" t="n">
        <v>1368.91</v>
      </c>
      <c r="F39" s="20" t="n">
        <v>52.1</v>
      </c>
      <c r="G39" s="18" t="n">
        <v>34.22</v>
      </c>
    </row>
    <row r="40" customFormat="false" ht="21" hidden="false" customHeight="true" outlineLevel="0" collapsed="false">
      <c r="A40" s="13" t="s">
        <v>41</v>
      </c>
      <c r="B40" s="25" t="n">
        <f aca="false">2831910.42+B29</f>
        <v>3037681.91</v>
      </c>
      <c r="C40" s="25" t="n">
        <v>6622900</v>
      </c>
      <c r="D40" s="25" t="n">
        <v>6622900</v>
      </c>
      <c r="E40" s="25" t="n">
        <f aca="false">2752535.49+E29</f>
        <v>3061852.67</v>
      </c>
      <c r="F40" s="26" t="n">
        <f aca="false">E40/B40*100</f>
        <v>100.795697532399</v>
      </c>
      <c r="G40" s="27" t="n">
        <f aca="false">E40/D40*100</f>
        <v>46.2312985248154</v>
      </c>
    </row>
    <row r="41" customFormat="false" ht="46.5" hidden="false" customHeight="true" outlineLevel="0" collapsed="false">
      <c r="A41" s="15" t="s">
        <v>42</v>
      </c>
      <c r="B41" s="16" t="n">
        <v>3013471.01</v>
      </c>
      <c r="C41" s="16" t="n">
        <v>6609712.71</v>
      </c>
      <c r="D41" s="16" t="n">
        <v>6609712.71</v>
      </c>
      <c r="E41" s="16" t="n">
        <v>3063580.16</v>
      </c>
      <c r="F41" s="17" t="n">
        <v>101.66</v>
      </c>
      <c r="G41" s="18" t="n">
        <v>46.35</v>
      </c>
    </row>
    <row r="42" customFormat="false" ht="12.75" hidden="false" customHeight="false" outlineLevel="0" collapsed="false">
      <c r="A42" s="15" t="s">
        <v>43</v>
      </c>
      <c r="B42" s="16" t="n">
        <v>2779274.38</v>
      </c>
      <c r="C42" s="16" t="n">
        <v>5637050</v>
      </c>
      <c r="D42" s="16" t="n">
        <v>5637050</v>
      </c>
      <c r="E42" s="16" t="n">
        <v>2654851.1</v>
      </c>
      <c r="F42" s="17" t="n">
        <v>95.52</v>
      </c>
      <c r="G42" s="18" t="n">
        <v>47.1</v>
      </c>
    </row>
    <row r="43" customFormat="false" ht="12.75" hidden="false" customHeight="false" outlineLevel="0" collapsed="false">
      <c r="A43" s="15" t="s">
        <v>44</v>
      </c>
      <c r="B43" s="16" t="n">
        <v>2334561.45</v>
      </c>
      <c r="C43" s="16" t="n">
        <v>4665000</v>
      </c>
      <c r="D43" s="16" t="n">
        <v>4665000</v>
      </c>
      <c r="E43" s="16" t="n">
        <v>2219619.71</v>
      </c>
      <c r="F43" s="17" t="n">
        <v>95.08</v>
      </c>
      <c r="G43" s="18" t="n">
        <v>47.58</v>
      </c>
    </row>
    <row r="44" customFormat="false" ht="12.75" hidden="false" customHeight="false" outlineLevel="0" collapsed="false">
      <c r="A44" s="28" t="s">
        <v>45</v>
      </c>
      <c r="B44" s="16" t="n">
        <v>2334561.45</v>
      </c>
      <c r="C44" s="16" t="n">
        <v>4665000</v>
      </c>
      <c r="D44" s="16" t="n">
        <v>4665000</v>
      </c>
      <c r="E44" s="16" t="n">
        <v>2219619.71</v>
      </c>
      <c r="F44" s="17" t="n">
        <v>95.08</v>
      </c>
      <c r="G44" s="18" t="n">
        <v>47.58</v>
      </c>
    </row>
    <row r="45" customFormat="false" ht="12.75" hidden="false" customHeight="false" outlineLevel="0" collapsed="false">
      <c r="A45" s="15" t="s">
        <v>46</v>
      </c>
      <c r="B45" s="16" t="n">
        <v>69974.01</v>
      </c>
      <c r="C45" s="16" t="n">
        <v>200000</v>
      </c>
      <c r="D45" s="16" t="n">
        <v>200000</v>
      </c>
      <c r="E45" s="16" t="n">
        <v>81494.7</v>
      </c>
      <c r="F45" s="17" t="n">
        <v>116.46</v>
      </c>
      <c r="G45" s="18" t="n">
        <v>40.75</v>
      </c>
    </row>
    <row r="46" customFormat="false" ht="12.75" hidden="false" customHeight="false" outlineLevel="0" collapsed="false">
      <c r="A46" s="28" t="s">
        <v>47</v>
      </c>
      <c r="B46" s="16" t="n">
        <v>69974.01</v>
      </c>
      <c r="C46" s="16" t="n">
        <v>200000</v>
      </c>
      <c r="D46" s="16" t="n">
        <v>200000</v>
      </c>
      <c r="E46" s="16" t="n">
        <v>81494.7</v>
      </c>
      <c r="F46" s="17" t="n">
        <v>116.46</v>
      </c>
      <c r="G46" s="18" t="n">
        <v>40.75</v>
      </c>
    </row>
    <row r="47" customFormat="false" ht="12.75" hidden="false" customHeight="false" outlineLevel="0" collapsed="false">
      <c r="A47" s="15" t="s">
        <v>48</v>
      </c>
      <c r="B47" s="16" t="n">
        <v>374738.92</v>
      </c>
      <c r="C47" s="16" t="n">
        <v>772050</v>
      </c>
      <c r="D47" s="16" t="n">
        <v>772050</v>
      </c>
      <c r="E47" s="16" t="n">
        <v>353736.69</v>
      </c>
      <c r="F47" s="17" t="n">
        <v>94.4</v>
      </c>
      <c r="G47" s="18" t="n">
        <v>45.82</v>
      </c>
    </row>
    <row r="48" customFormat="false" ht="25.5" hidden="false" customHeight="false" outlineLevel="0" collapsed="false">
      <c r="A48" s="28" t="s">
        <v>49</v>
      </c>
      <c r="B48" s="16" t="n">
        <v>374738.92</v>
      </c>
      <c r="C48" s="16" t="n">
        <v>770050</v>
      </c>
      <c r="D48" s="16" t="n">
        <v>770050</v>
      </c>
      <c r="E48" s="16" t="n">
        <v>353067.28</v>
      </c>
      <c r="F48" s="17" t="n">
        <v>94.22</v>
      </c>
      <c r="G48" s="18" t="n">
        <v>45.85</v>
      </c>
    </row>
    <row r="49" customFormat="false" ht="25.5" hidden="false" customHeight="false" outlineLevel="0" collapsed="false">
      <c r="A49" s="28" t="s">
        <v>50</v>
      </c>
      <c r="B49" s="29"/>
      <c r="C49" s="16" t="n">
        <v>2000</v>
      </c>
      <c r="D49" s="16" t="n">
        <v>2000</v>
      </c>
      <c r="E49" s="16" t="n">
        <v>669.41</v>
      </c>
      <c r="F49" s="30"/>
      <c r="G49" s="18" t="n">
        <v>33.47</v>
      </c>
    </row>
    <row r="50" customFormat="false" ht="12.75" hidden="false" customHeight="false" outlineLevel="0" collapsed="false">
      <c r="A50" s="15" t="s">
        <v>51</v>
      </c>
      <c r="B50" s="16" t="n">
        <v>233554.52</v>
      </c>
      <c r="C50" s="16" t="n">
        <v>916462.71</v>
      </c>
      <c r="D50" s="16" t="n">
        <v>916462.71</v>
      </c>
      <c r="E50" s="16" t="n">
        <v>392966.75</v>
      </c>
      <c r="F50" s="17" t="n">
        <v>168.25</v>
      </c>
      <c r="G50" s="18" t="n">
        <v>42.88</v>
      </c>
    </row>
    <row r="51" customFormat="false" ht="12.75" hidden="false" customHeight="false" outlineLevel="0" collapsed="false">
      <c r="A51" s="15" t="s">
        <v>52</v>
      </c>
      <c r="B51" s="16" t="n">
        <v>64547.84</v>
      </c>
      <c r="C51" s="16" t="n">
        <v>347196</v>
      </c>
      <c r="D51" s="16" t="n">
        <v>347196</v>
      </c>
      <c r="E51" s="16" t="n">
        <v>144842.29</v>
      </c>
      <c r="F51" s="17" t="n">
        <v>224.4</v>
      </c>
      <c r="G51" s="18" t="n">
        <v>41.72</v>
      </c>
    </row>
    <row r="52" customFormat="false" ht="12.75" hidden="false" customHeight="false" outlineLevel="0" collapsed="false">
      <c r="A52" s="28" t="s">
        <v>53</v>
      </c>
      <c r="B52" s="16" t="n">
        <v>2274</v>
      </c>
      <c r="C52" s="16" t="n">
        <v>35596</v>
      </c>
      <c r="D52" s="16" t="n">
        <v>35596</v>
      </c>
      <c r="E52" s="16" t="n">
        <v>19511.02</v>
      </c>
      <c r="F52" s="17" t="n">
        <v>858</v>
      </c>
      <c r="G52" s="18" t="n">
        <v>54.81</v>
      </c>
    </row>
    <row r="53" customFormat="false" ht="25.5" hidden="false" customHeight="false" outlineLevel="0" collapsed="false">
      <c r="A53" s="28" t="s">
        <v>54</v>
      </c>
      <c r="B53" s="16" t="n">
        <v>60873.84</v>
      </c>
      <c r="C53" s="16" t="n">
        <v>300000</v>
      </c>
      <c r="D53" s="16" t="n">
        <v>300000</v>
      </c>
      <c r="E53" s="16" t="n">
        <v>119881.27</v>
      </c>
      <c r="F53" s="17" t="n">
        <v>196.93</v>
      </c>
      <c r="G53" s="18" t="n">
        <v>39.96</v>
      </c>
    </row>
    <row r="54" customFormat="false" ht="12.75" hidden="false" customHeight="false" outlineLevel="0" collapsed="false">
      <c r="A54" s="28" t="s">
        <v>55</v>
      </c>
      <c r="B54" s="16" t="n">
        <v>1400</v>
      </c>
      <c r="C54" s="16" t="n">
        <v>11600</v>
      </c>
      <c r="D54" s="16" t="n">
        <v>11600</v>
      </c>
      <c r="E54" s="16" t="n">
        <v>5450</v>
      </c>
      <c r="F54" s="17" t="n">
        <v>389.29</v>
      </c>
      <c r="G54" s="18" t="n">
        <v>46.98</v>
      </c>
    </row>
    <row r="55" customFormat="false" ht="12.75" hidden="false" customHeight="false" outlineLevel="0" collapsed="false">
      <c r="A55" s="15" t="s">
        <v>56</v>
      </c>
      <c r="B55" s="16" t="n">
        <v>97926.41</v>
      </c>
      <c r="C55" s="16" t="n">
        <v>256400</v>
      </c>
      <c r="D55" s="16" t="n">
        <v>256400</v>
      </c>
      <c r="E55" s="16" t="n">
        <v>105392.27</v>
      </c>
      <c r="F55" s="17" t="n">
        <v>107.62</v>
      </c>
      <c r="G55" s="18" t="n">
        <v>41.1</v>
      </c>
    </row>
    <row r="56" customFormat="false" ht="25.5" hidden="false" customHeight="false" outlineLevel="0" collapsed="false">
      <c r="A56" s="28" t="s">
        <v>57</v>
      </c>
      <c r="B56" s="16" t="n">
        <v>15228.31</v>
      </c>
      <c r="C56" s="16" t="n">
        <v>49600</v>
      </c>
      <c r="D56" s="16" t="n">
        <v>49600</v>
      </c>
      <c r="E56" s="16" t="n">
        <v>21133.79</v>
      </c>
      <c r="F56" s="17" t="n">
        <v>138.78</v>
      </c>
      <c r="G56" s="18" t="n">
        <v>42.61</v>
      </c>
    </row>
    <row r="57" customFormat="false" ht="12.75" hidden="false" customHeight="false" outlineLevel="0" collapsed="false">
      <c r="A57" s="28" t="s">
        <v>58</v>
      </c>
      <c r="B57" s="16" t="n">
        <v>352.9</v>
      </c>
      <c r="C57" s="16" t="n">
        <v>3500</v>
      </c>
      <c r="D57" s="16" t="n">
        <v>3500</v>
      </c>
      <c r="E57" s="16" t="n">
        <v>2707.41</v>
      </c>
      <c r="F57" s="17" t="n">
        <v>767.19</v>
      </c>
      <c r="G57" s="18" t="n">
        <v>77.35</v>
      </c>
    </row>
    <row r="58" customFormat="false" ht="12.75" hidden="false" customHeight="false" outlineLevel="0" collapsed="false">
      <c r="A58" s="28" t="s">
        <v>59</v>
      </c>
      <c r="B58" s="16" t="n">
        <v>80374.1</v>
      </c>
      <c r="C58" s="16" t="n">
        <v>163500</v>
      </c>
      <c r="D58" s="16" t="n">
        <v>163500</v>
      </c>
      <c r="E58" s="16" t="n">
        <v>79282.61</v>
      </c>
      <c r="F58" s="17" t="n">
        <v>98.64</v>
      </c>
      <c r="G58" s="18" t="n">
        <v>48.49</v>
      </c>
    </row>
    <row r="59" customFormat="false" ht="25.5" hidden="false" customHeight="false" outlineLevel="0" collapsed="false">
      <c r="A59" s="28" t="s">
        <v>60</v>
      </c>
      <c r="B59" s="16" t="n">
        <v>296.3</v>
      </c>
      <c r="C59" s="16" t="n">
        <v>13300</v>
      </c>
      <c r="D59" s="16" t="n">
        <v>13300</v>
      </c>
      <c r="E59" s="16" t="n">
        <v>1573.46</v>
      </c>
      <c r="F59" s="17" t="n">
        <v>531.04</v>
      </c>
      <c r="G59" s="18" t="n">
        <v>11.83</v>
      </c>
    </row>
    <row r="60" customFormat="false" ht="12.75" hidden="false" customHeight="false" outlineLevel="0" collapsed="false">
      <c r="A60" s="28" t="s">
        <v>61</v>
      </c>
      <c r="B60" s="16" t="n">
        <v>1674.8</v>
      </c>
      <c r="C60" s="16" t="n">
        <v>26500</v>
      </c>
      <c r="D60" s="16" t="n">
        <v>26500</v>
      </c>
      <c r="E60" s="16" t="n">
        <v>695</v>
      </c>
      <c r="F60" s="17" t="n">
        <v>41.5</v>
      </c>
      <c r="G60" s="18" t="n">
        <v>2.62</v>
      </c>
    </row>
    <row r="61" customFormat="false" ht="12.75" hidden="false" customHeight="false" outlineLevel="0" collapsed="false">
      <c r="A61" s="15" t="s">
        <v>62</v>
      </c>
      <c r="B61" s="16" t="n">
        <v>60609.43</v>
      </c>
      <c r="C61" s="16" t="n">
        <v>217346.71</v>
      </c>
      <c r="D61" s="16" t="n">
        <v>217346.71</v>
      </c>
      <c r="E61" s="16" t="n">
        <v>103499.06</v>
      </c>
      <c r="F61" s="17" t="n">
        <v>170.76</v>
      </c>
      <c r="G61" s="18" t="n">
        <v>47.62</v>
      </c>
    </row>
    <row r="62" customFormat="false" ht="12.75" hidden="false" customHeight="false" outlineLevel="0" collapsed="false">
      <c r="A62" s="28" t="s">
        <v>63</v>
      </c>
      <c r="B62" s="16" t="n">
        <v>9045.8</v>
      </c>
      <c r="C62" s="16" t="n">
        <v>37500</v>
      </c>
      <c r="D62" s="16" t="n">
        <v>37500</v>
      </c>
      <c r="E62" s="16" t="n">
        <v>16755.02</v>
      </c>
      <c r="F62" s="17" t="n">
        <v>185.22</v>
      </c>
      <c r="G62" s="18" t="n">
        <v>44.68</v>
      </c>
    </row>
    <row r="63" customFormat="false" ht="25.5" hidden="false" customHeight="false" outlineLevel="0" collapsed="false">
      <c r="A63" s="28" t="s">
        <v>64</v>
      </c>
      <c r="B63" s="16" t="n">
        <v>17805</v>
      </c>
      <c r="C63" s="16" t="n">
        <v>50012.71</v>
      </c>
      <c r="D63" s="16" t="n">
        <v>50012.71</v>
      </c>
      <c r="E63" s="16" t="n">
        <v>18288.88</v>
      </c>
      <c r="F63" s="17" t="n">
        <v>102.72</v>
      </c>
      <c r="G63" s="18" t="n">
        <v>36.57</v>
      </c>
    </row>
    <row r="64" customFormat="false" ht="12.75" hidden="false" customHeight="false" outlineLevel="0" collapsed="false">
      <c r="A64" s="28" t="s">
        <v>65</v>
      </c>
      <c r="B64" s="29"/>
      <c r="C64" s="16" t="n">
        <v>9384</v>
      </c>
      <c r="D64" s="16" t="n">
        <v>9384</v>
      </c>
      <c r="E64" s="16" t="n">
        <v>9384</v>
      </c>
      <c r="F64" s="30"/>
      <c r="G64" s="18" t="n">
        <v>100</v>
      </c>
    </row>
    <row r="65" customFormat="false" ht="12.75" hidden="false" customHeight="false" outlineLevel="0" collapsed="false">
      <c r="A65" s="28" t="s">
        <v>66</v>
      </c>
      <c r="B65" s="16" t="n">
        <v>22991.05</v>
      </c>
      <c r="C65" s="16" t="n">
        <v>53500</v>
      </c>
      <c r="D65" s="16" t="n">
        <v>53500</v>
      </c>
      <c r="E65" s="16" t="n">
        <v>26988.96</v>
      </c>
      <c r="F65" s="17" t="n">
        <v>117.39</v>
      </c>
      <c r="G65" s="18" t="n">
        <v>50.45</v>
      </c>
    </row>
    <row r="66" customFormat="false" ht="12.75" hidden="false" customHeight="false" outlineLevel="0" collapsed="false">
      <c r="A66" s="28" t="s">
        <v>67</v>
      </c>
      <c r="B66" s="16" t="n">
        <v>6039.65</v>
      </c>
      <c r="C66" s="16" t="n">
        <v>14500</v>
      </c>
      <c r="D66" s="16" t="n">
        <v>14500</v>
      </c>
      <c r="E66" s="16" t="n">
        <v>6039.65</v>
      </c>
      <c r="F66" s="17" t="n">
        <v>100</v>
      </c>
      <c r="G66" s="18" t="n">
        <v>41.65</v>
      </c>
    </row>
    <row r="67" customFormat="false" ht="12.75" hidden="false" customHeight="false" outlineLevel="0" collapsed="false">
      <c r="A67" s="28" t="s">
        <v>68</v>
      </c>
      <c r="B67" s="29"/>
      <c r="C67" s="16" t="n">
        <v>17150</v>
      </c>
      <c r="D67" s="16" t="n">
        <v>17150</v>
      </c>
      <c r="E67" s="16" t="n">
        <v>5150</v>
      </c>
      <c r="F67" s="30"/>
      <c r="G67" s="18" t="n">
        <v>30.03</v>
      </c>
    </row>
    <row r="68" customFormat="false" ht="12.75" hidden="false" customHeight="false" outlineLevel="0" collapsed="false">
      <c r="A68" s="28" t="s">
        <v>69</v>
      </c>
      <c r="B68" s="29"/>
      <c r="C68" s="16" t="n">
        <v>8000</v>
      </c>
      <c r="D68" s="16" t="n">
        <v>8000</v>
      </c>
      <c r="E68" s="16" t="n">
        <v>7797.5</v>
      </c>
      <c r="F68" s="30"/>
      <c r="G68" s="18" t="n">
        <v>97.47</v>
      </c>
    </row>
    <row r="69" customFormat="false" ht="12.75" hidden="false" customHeight="false" outlineLevel="0" collapsed="false">
      <c r="A69" s="28" t="s">
        <v>70</v>
      </c>
      <c r="B69" s="16" t="n">
        <v>3777.8</v>
      </c>
      <c r="C69" s="16" t="n">
        <v>14400</v>
      </c>
      <c r="D69" s="16" t="n">
        <v>14400</v>
      </c>
      <c r="E69" s="16" t="n">
        <v>5915.3</v>
      </c>
      <c r="F69" s="17" t="n">
        <v>156.58</v>
      </c>
      <c r="G69" s="18" t="n">
        <v>41.08</v>
      </c>
    </row>
    <row r="70" customFormat="false" ht="12.75" hidden="false" customHeight="false" outlineLevel="0" collapsed="false">
      <c r="A70" s="28" t="s">
        <v>71</v>
      </c>
      <c r="B70" s="16" t="n">
        <v>950.13</v>
      </c>
      <c r="C70" s="16" t="n">
        <v>12900</v>
      </c>
      <c r="D70" s="16" t="n">
        <v>12900</v>
      </c>
      <c r="E70" s="16" t="n">
        <v>7179.75</v>
      </c>
      <c r="F70" s="17" t="n">
        <v>755.66</v>
      </c>
      <c r="G70" s="18" t="n">
        <v>55.66</v>
      </c>
    </row>
    <row r="71" customFormat="false" ht="25.5" hidden="false" customHeight="false" outlineLevel="0" collapsed="false">
      <c r="A71" s="15" t="s">
        <v>72</v>
      </c>
      <c r="B71" s="29"/>
      <c r="C71" s="16" t="n">
        <v>604</v>
      </c>
      <c r="D71" s="16" t="n">
        <v>604</v>
      </c>
      <c r="E71" s="29"/>
      <c r="F71" s="30"/>
      <c r="G71" s="24"/>
    </row>
    <row r="72" customFormat="false" ht="25.5" hidden="false" customHeight="false" outlineLevel="0" collapsed="false">
      <c r="A72" s="28" t="s">
        <v>73</v>
      </c>
      <c r="B72" s="29"/>
      <c r="C72" s="16" t="n">
        <v>604</v>
      </c>
      <c r="D72" s="16" t="n">
        <v>604</v>
      </c>
      <c r="E72" s="29"/>
      <c r="F72" s="30"/>
      <c r="G72" s="24"/>
    </row>
    <row r="73" customFormat="false" ht="12.75" hidden="false" customHeight="false" outlineLevel="0" collapsed="false">
      <c r="A73" s="15" t="s">
        <v>74</v>
      </c>
      <c r="B73" s="16" t="n">
        <v>10470.84</v>
      </c>
      <c r="C73" s="16" t="n">
        <v>94916</v>
      </c>
      <c r="D73" s="16" t="n">
        <v>94916</v>
      </c>
      <c r="E73" s="16" t="n">
        <v>39233.13</v>
      </c>
      <c r="F73" s="17" t="n">
        <v>374.69</v>
      </c>
      <c r="G73" s="18" t="n">
        <v>41.33</v>
      </c>
    </row>
    <row r="74" customFormat="false" ht="12.75" hidden="false" customHeight="false" outlineLevel="0" collapsed="false">
      <c r="A74" s="28" t="s">
        <v>75</v>
      </c>
      <c r="B74" s="29"/>
      <c r="C74" s="16" t="n">
        <v>2650</v>
      </c>
      <c r="D74" s="16" t="n">
        <v>2650</v>
      </c>
      <c r="E74" s="29"/>
      <c r="F74" s="30"/>
      <c r="G74" s="24"/>
    </row>
    <row r="75" customFormat="false" ht="12.75" hidden="false" customHeight="false" outlineLevel="0" collapsed="false">
      <c r="A75" s="28" t="s">
        <v>76</v>
      </c>
      <c r="B75" s="16" t="n">
        <v>223.96</v>
      </c>
      <c r="C75" s="16" t="n">
        <v>1500</v>
      </c>
      <c r="D75" s="16" t="n">
        <v>1500</v>
      </c>
      <c r="E75" s="29"/>
      <c r="F75" s="30"/>
      <c r="G75" s="24"/>
    </row>
    <row r="76" customFormat="false" ht="12.75" hidden="false" customHeight="false" outlineLevel="0" collapsed="false">
      <c r="A76" s="28" t="s">
        <v>77</v>
      </c>
      <c r="B76" s="29"/>
      <c r="C76" s="16" t="n">
        <v>1000</v>
      </c>
      <c r="D76" s="16" t="n">
        <v>1000</v>
      </c>
      <c r="E76" s="29"/>
      <c r="F76" s="30"/>
      <c r="G76" s="24"/>
    </row>
    <row r="77" customFormat="false" ht="12.75" hidden="false" customHeight="false" outlineLevel="0" collapsed="false">
      <c r="A77" s="28" t="s">
        <v>78</v>
      </c>
      <c r="B77" s="16" t="n">
        <v>10125</v>
      </c>
      <c r="C77" s="16" t="n">
        <v>36000</v>
      </c>
      <c r="D77" s="16" t="n">
        <v>36000</v>
      </c>
      <c r="E77" s="16" t="n">
        <v>22075</v>
      </c>
      <c r="F77" s="17" t="n">
        <v>218.02</v>
      </c>
      <c r="G77" s="18" t="n">
        <v>61.32</v>
      </c>
    </row>
    <row r="78" customFormat="false" ht="12.75" hidden="false" customHeight="false" outlineLevel="0" collapsed="false">
      <c r="A78" s="28" t="s">
        <v>79</v>
      </c>
      <c r="B78" s="29"/>
      <c r="C78" s="16" t="n">
        <v>50000</v>
      </c>
      <c r="D78" s="16" t="n">
        <v>50000</v>
      </c>
      <c r="E78" s="16" t="n">
        <v>14531.25</v>
      </c>
      <c r="F78" s="30"/>
      <c r="G78" s="18" t="n">
        <v>29.06</v>
      </c>
    </row>
    <row r="79" customFormat="false" ht="12.75" hidden="false" customHeight="false" outlineLevel="0" collapsed="false">
      <c r="A79" s="28" t="s">
        <v>80</v>
      </c>
      <c r="B79" s="16" t="n">
        <v>121.88</v>
      </c>
      <c r="C79" s="16" t="n">
        <v>3766</v>
      </c>
      <c r="D79" s="16" t="n">
        <v>3766</v>
      </c>
      <c r="E79" s="16" t="n">
        <v>2626.88</v>
      </c>
      <c r="F79" s="17" t="n">
        <v>2155.3</v>
      </c>
      <c r="G79" s="18" t="n">
        <v>69.75</v>
      </c>
    </row>
    <row r="80" customFormat="false" ht="12.75" hidden="false" customHeight="false" outlineLevel="0" collapsed="false">
      <c r="A80" s="15" t="s">
        <v>81</v>
      </c>
      <c r="B80" s="16" t="n">
        <v>642.11</v>
      </c>
      <c r="C80" s="16" t="n">
        <v>52200</v>
      </c>
      <c r="D80" s="16" t="n">
        <v>52200</v>
      </c>
      <c r="E80" s="16" t="n">
        <v>15762.31</v>
      </c>
      <c r="F80" s="17" t="n">
        <v>2454.77</v>
      </c>
      <c r="G80" s="18" t="n">
        <v>30.2</v>
      </c>
    </row>
    <row r="81" customFormat="false" ht="12.75" hidden="false" customHeight="false" outlineLevel="0" collapsed="false">
      <c r="A81" s="15" t="s">
        <v>82</v>
      </c>
      <c r="B81" s="16" t="n">
        <v>642.11</v>
      </c>
      <c r="C81" s="16" t="n">
        <v>52200</v>
      </c>
      <c r="D81" s="16" t="n">
        <v>52200</v>
      </c>
      <c r="E81" s="16" t="n">
        <v>15762.31</v>
      </c>
      <c r="F81" s="17" t="n">
        <v>2454.77</v>
      </c>
      <c r="G81" s="18" t="n">
        <v>30.2</v>
      </c>
    </row>
    <row r="82" customFormat="false" ht="25.5" hidden="false" customHeight="false" outlineLevel="0" collapsed="false">
      <c r="A82" s="28" t="s">
        <v>83</v>
      </c>
      <c r="B82" s="16" t="n">
        <v>642.11</v>
      </c>
      <c r="C82" s="16" t="n">
        <v>2200</v>
      </c>
      <c r="D82" s="16" t="n">
        <v>2200</v>
      </c>
      <c r="E82" s="16" t="n">
        <v>1193.39</v>
      </c>
      <c r="F82" s="17" t="n">
        <v>185.85</v>
      </c>
      <c r="G82" s="18" t="n">
        <v>54.25</v>
      </c>
    </row>
    <row r="83" customFormat="false" ht="12.75" hidden="false" customHeight="false" outlineLevel="0" collapsed="false">
      <c r="A83" s="28" t="s">
        <v>84</v>
      </c>
      <c r="B83" s="29"/>
      <c r="C83" s="16" t="n">
        <v>50000</v>
      </c>
      <c r="D83" s="16" t="n">
        <v>50000</v>
      </c>
      <c r="E83" s="16" t="n">
        <v>14568.92</v>
      </c>
      <c r="F83" s="30"/>
      <c r="G83" s="18" t="n">
        <v>29.14</v>
      </c>
    </row>
    <row r="84" customFormat="false" ht="25.5" hidden="false" customHeight="false" outlineLevel="0" collapsed="false">
      <c r="A84" s="15" t="s">
        <v>85</v>
      </c>
      <c r="B84" s="29"/>
      <c r="C84" s="16" t="n">
        <v>4000</v>
      </c>
      <c r="D84" s="16" t="n">
        <v>4000</v>
      </c>
      <c r="E84" s="29"/>
      <c r="F84" s="30"/>
      <c r="G84" s="24"/>
    </row>
    <row r="85" customFormat="false" ht="25.5" hidden="false" customHeight="false" outlineLevel="0" collapsed="false">
      <c r="A85" s="15" t="s">
        <v>86</v>
      </c>
      <c r="B85" s="29"/>
      <c r="C85" s="16" t="n">
        <v>4000</v>
      </c>
      <c r="D85" s="16" t="n">
        <v>4000</v>
      </c>
      <c r="E85" s="29"/>
      <c r="F85" s="30"/>
      <c r="G85" s="24"/>
    </row>
    <row r="86" customFormat="false" ht="25.5" hidden="false" customHeight="false" outlineLevel="0" collapsed="false">
      <c r="A86" s="28" t="s">
        <v>87</v>
      </c>
      <c r="B86" s="29"/>
      <c r="C86" s="16" t="n">
        <v>4000</v>
      </c>
      <c r="D86" s="16" t="n">
        <v>4000</v>
      </c>
      <c r="E86" s="29"/>
      <c r="F86" s="30"/>
      <c r="G86" s="24"/>
    </row>
    <row r="87" customFormat="false" ht="12.75" hidden="false" customHeight="false" outlineLevel="0" collapsed="false">
      <c r="A87" s="15" t="s">
        <v>88</v>
      </c>
      <c r="B87" s="16" t="n">
        <v>198.45</v>
      </c>
      <c r="C87" s="16" t="n">
        <v>70200</v>
      </c>
      <c r="D87" s="16" t="n">
        <v>70200</v>
      </c>
      <c r="E87" s="16" t="n">
        <v>10227.89</v>
      </c>
      <c r="F87" s="17" t="n">
        <v>5153.89</v>
      </c>
      <c r="G87" s="18" t="n">
        <v>14.57</v>
      </c>
    </row>
    <row r="88" customFormat="false" ht="25.5" hidden="false" customHeight="false" outlineLevel="0" collapsed="false">
      <c r="A88" s="15" t="s">
        <v>89</v>
      </c>
      <c r="B88" s="16" t="n">
        <v>198.45</v>
      </c>
      <c r="C88" s="16" t="n">
        <v>70200</v>
      </c>
      <c r="D88" s="16" t="n">
        <v>70200</v>
      </c>
      <c r="E88" s="16" t="n">
        <v>10227.89</v>
      </c>
      <c r="F88" s="17" t="n">
        <v>5153.89</v>
      </c>
      <c r="G88" s="18" t="n">
        <v>14.57</v>
      </c>
    </row>
    <row r="89" customFormat="false" ht="12.75" hidden="false" customHeight="false" outlineLevel="0" collapsed="false">
      <c r="A89" s="15" t="s">
        <v>90</v>
      </c>
      <c r="B89" s="29"/>
      <c r="C89" s="16" t="n">
        <v>69200</v>
      </c>
      <c r="D89" s="16" t="n">
        <v>69200</v>
      </c>
      <c r="E89" s="16" t="n">
        <v>9530.88</v>
      </c>
      <c r="F89" s="30"/>
      <c r="G89" s="18" t="n">
        <v>13.77</v>
      </c>
    </row>
    <row r="90" customFormat="false" ht="12.75" hidden="false" customHeight="false" outlineLevel="0" collapsed="false">
      <c r="A90" s="28" t="s">
        <v>91</v>
      </c>
      <c r="B90" s="29"/>
      <c r="C90" s="16" t="n">
        <v>38000</v>
      </c>
      <c r="D90" s="16" t="n">
        <v>38000</v>
      </c>
      <c r="E90" s="16" t="n">
        <v>9530.88</v>
      </c>
      <c r="F90" s="30"/>
      <c r="G90" s="18" t="n">
        <v>25.08</v>
      </c>
    </row>
    <row r="91" customFormat="false" ht="12.75" hidden="false" customHeight="false" outlineLevel="0" collapsed="false">
      <c r="A91" s="28" t="s">
        <v>92</v>
      </c>
      <c r="B91" s="29"/>
      <c r="C91" s="16" t="n">
        <v>2300</v>
      </c>
      <c r="D91" s="16" t="n">
        <v>2300</v>
      </c>
      <c r="E91" s="29"/>
      <c r="F91" s="30"/>
      <c r="G91" s="24"/>
    </row>
    <row r="92" customFormat="false" ht="25.5" hidden="false" customHeight="false" outlineLevel="0" collapsed="false">
      <c r="A92" s="28" t="s">
        <v>93</v>
      </c>
      <c r="B92" s="29"/>
      <c r="C92" s="16" t="n">
        <v>28900</v>
      </c>
      <c r="D92" s="16" t="n">
        <v>28900</v>
      </c>
      <c r="E92" s="29"/>
      <c r="F92" s="30"/>
      <c r="G92" s="24"/>
    </row>
    <row r="93" customFormat="false" ht="25.5" hidden="false" customHeight="false" outlineLevel="0" collapsed="false">
      <c r="A93" s="15" t="s">
        <v>94</v>
      </c>
      <c r="B93" s="16" t="n">
        <v>198.45</v>
      </c>
      <c r="C93" s="16" t="n">
        <v>1000</v>
      </c>
      <c r="D93" s="16" t="n">
        <v>1000</v>
      </c>
      <c r="E93" s="16" t="n">
        <v>697.01</v>
      </c>
      <c r="F93" s="17" t="n">
        <v>351.23</v>
      </c>
      <c r="G93" s="18" t="n">
        <v>69.7</v>
      </c>
    </row>
    <row r="94" customFormat="false" ht="12.75" hidden="false" customHeight="false" outlineLevel="0" collapsed="false">
      <c r="A94" s="28" t="s">
        <v>95</v>
      </c>
      <c r="B94" s="16" t="n">
        <v>198.45</v>
      </c>
      <c r="C94" s="16" t="n">
        <v>1000</v>
      </c>
      <c r="D94" s="16" t="n">
        <v>1000</v>
      </c>
      <c r="E94" s="16" t="n">
        <v>697.01</v>
      </c>
      <c r="F94" s="17" t="n">
        <v>351.23</v>
      </c>
      <c r="G94" s="18" t="n">
        <v>69.7</v>
      </c>
    </row>
    <row r="95" customFormat="false" ht="18.75" hidden="false" customHeight="true" outlineLevel="0" collapsed="false">
      <c r="A95" s="13" t="s">
        <v>96</v>
      </c>
      <c r="B95" s="25" t="n">
        <v>3013669.46</v>
      </c>
      <c r="C95" s="25" t="n">
        <v>6679912.71</v>
      </c>
      <c r="D95" s="25" t="n">
        <v>6679912.71</v>
      </c>
      <c r="E95" s="25" t="n">
        <v>3073808.05</v>
      </c>
      <c r="F95" s="26" t="n">
        <v>102</v>
      </c>
      <c r="G95" s="27" t="n">
        <v>46.02</v>
      </c>
    </row>
    <row r="97" s="2" customFormat="true" ht="15.75" hidden="false" customHeight="false" outlineLevel="0" collapsed="false">
      <c r="A97" s="31" t="s">
        <v>97</v>
      </c>
      <c r="B97" s="32"/>
      <c r="C97" s="33"/>
      <c r="D97" s="33"/>
      <c r="E97" s="33"/>
      <c r="F97" s="33"/>
      <c r="G97" s="33"/>
      <c r="H97" s="34"/>
    </row>
    <row r="98" s="2" customFormat="true" ht="15.75" hidden="false" customHeight="false" outlineLevel="0" collapsed="false">
      <c r="A98" s="33"/>
      <c r="B98" s="33"/>
      <c r="C98" s="33"/>
      <c r="D98" s="33"/>
      <c r="E98" s="33"/>
      <c r="F98" s="33"/>
      <c r="G98" s="33"/>
      <c r="H98" s="34"/>
    </row>
    <row r="99" s="2" customFormat="true" ht="15.75" hidden="false" customHeight="false" outlineLevel="0" collapsed="false">
      <c r="A99" s="33"/>
      <c r="B99" s="35" t="s">
        <v>98</v>
      </c>
      <c r="C99" s="36"/>
      <c r="D99" s="36"/>
      <c r="E99" s="37" t="s">
        <v>99</v>
      </c>
      <c r="F99" s="37"/>
    </row>
    <row r="100" s="2" customFormat="true" ht="15.75" hidden="false" customHeight="false" outlineLevel="0" collapsed="false">
      <c r="A100" s="33"/>
      <c r="B100" s="35" t="s">
        <v>100</v>
      </c>
      <c r="C100" s="36"/>
      <c r="D100" s="36"/>
      <c r="E100" s="35" t="s">
        <v>101</v>
      </c>
      <c r="F100" s="36"/>
    </row>
  </sheetData>
  <mergeCells count="3">
    <mergeCell ref="A6:G6"/>
    <mergeCell ref="A7:G7"/>
    <mergeCell ref="A9:G9"/>
  </mergeCells>
  <printOptions headings="false" gridLines="false" gridLinesSet="true" horizontalCentered="false" verticalCentered="false"/>
  <pageMargins left="0" right="0" top="0.39375" bottom="0.393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2022-07-18T11:43:10Z</dcterms:created>
  <dc:creator>Korisnik</dc:creator>
  <dc:description/>
  <dc:language>hr-HR</dc:language>
  <cp:lastModifiedBy>Korisnik</cp:lastModifiedBy>
  <cp:lastPrinted>2022-07-20T08:28:06Z</cp:lastPrinted>
  <dcterms:modified xsi:type="dcterms:W3CDTF">2022-07-20T08:33:28Z</dcterms:modified>
  <cp:revision>0</cp:revision>
  <dc:subject/>
  <dc:title>I. OPĆI DIO KONSOLIDIRANOG PRORAČUNA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